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<sst xmlns="http://schemas.openxmlformats.org/spreadsheetml/2006/main" count="40" uniqueCount="31">
  <si>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DZIAŁALNOŚĆ USŁUGOWA</t>
  </si>
  <si>
    <t>Nadzór budowlany</t>
  </si>
  <si>
    <t>OPIEKA SPOŁECZNA</t>
  </si>
  <si>
    <t>Placówki opiekuńczo - wychowawcze</t>
  </si>
  <si>
    <t>Domy Pomocy Społecznej</t>
  </si>
  <si>
    <t>OŚWIATA I WYCHOWANIE</t>
  </si>
  <si>
    <t>EDUKACYJNA OPIEKA WYCHOWAWCZA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</si>
  <si>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</si>
  <si>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</si>
  <si>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</si>
  <si>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</si>
  <si>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</si>
  <si>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Dotacje celowe otrzymane  z budżetu państwa na zadania bieżące  z zakresu administracji rządowej oraz inne zadania zlecone ustawami realizowane przez powiat </t>
  </si>
  <si>
    <t xml:space="preserve">Dotacje celowe przekazane z budżetu państwa   na  zadania bieżące realizowane przez powiat  na podstawie porozumień  z organami administracji rządowej </t>
  </si>
  <si>
    <t xml:space="preserve">Pomoc materialna dla uczniów </t>
  </si>
  <si>
    <t xml:space="preserve"> </t>
  </si>
  <si>
    <t xml:space="preserve">RAZEM PROGNOZOWANE  DOCHODY </t>
  </si>
  <si>
    <t xml:space="preserve">Pozostała  działalność </t>
  </si>
  <si>
    <t xml:space="preserve">  </t>
  </si>
  <si>
    <t xml:space="preserve">BUDŻET   2007 </t>
  </si>
  <si>
    <t xml:space="preserve">PLANOWANE  DOCHODY   BUDŻETOWE  2007 </t>
  </si>
  <si>
    <t>w  sprawie   budżetu Powiatu Toruńskiego  na  2007   ROK</t>
  </si>
  <si>
    <t xml:space="preserve">zwiększenia </t>
  </si>
  <si>
    <t xml:space="preserve">zmniejszenia </t>
  </si>
  <si>
    <t xml:space="preserve">BUDŻET  2007   PO  ZMIANACH </t>
  </si>
  <si>
    <t xml:space="preserve">Załącznik  nr  1  do  uchwały   Rady    Powiatu  Toruńskiego </t>
  </si>
  <si>
    <t>Jednostki specjalistycznego poradnictwa, mieszkania chronione i ośrodki interwencji kryzysowej</t>
  </si>
  <si>
    <t xml:space="preserve">Dotacje celowe otrzymane    z budżetu państwa na realizacje  inwestycji  i  zakupów  inwestycyjnych  własnych powiatu </t>
  </si>
  <si>
    <t xml:space="preserve">Poradnie psychologiczno -pedagogiczne, w  tym  poradnie  specjalistyczne </t>
  </si>
  <si>
    <t>zmiana  8.11.2007</t>
  </si>
  <si>
    <t>Szkoły zawodowe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</si>
</sst>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vertical="center" wrapText="1" shrinkToFit="1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8" fillId="0" borderId="1" xfId="0" applyNumberFormat="1" applyFont="1" applyBorder="1" applyAlignment="1">
      <alignment vertical="center" shrinkToFit="1"/>
    </xf>
    <xf numFmtId="0" fontId="6" fillId="0" borderId="0" xfId="0" applyFont="1" applyAlignment="1">
      <alignment/>
    </xf>
    <xf numFmtId="3" fontId="12" fillId="0" borderId="0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9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9.875" style="1" customWidth="1"/>
    <col min="6" max="6" width="7.625" style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2:7" ht="24.75" customHeight="1">
      <c r="B1" s="12" t="s">
        <v>25</v>
      </c>
      <c r="E1" s="1" t="s">
        <v>18</v>
      </c>
      <c r="F1" s="1" t="s">
        <v>18</v>
      </c>
      <c r="G1" s="1" t="s">
        <v>18</v>
      </c>
    </row>
    <row r="2" ht="12.75">
      <c r="B2" s="12" t="s">
        <v>21</v>
      </c>
    </row>
    <row r="3" spans="2:4" ht="12.75">
      <c r="B3" s="14"/>
      <c r="D3" s="10" t="s">
        <v>29</v>
      </c>
    </row>
    <row r="4" ht="15">
      <c r="D4" s="13" t="s">
        <v>20</v>
      </c>
    </row>
    <row r="5" spans="1:204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1:204" s="2" customFormat="1" ht="36">
      <c r="A6" s="16" t="s">
        <v>7</v>
      </c>
      <c r="B6" s="17" t="s">
        <v>9</v>
      </c>
      <c r="C6" s="16" t="s">
        <v>10</v>
      </c>
      <c r="D6" s="18" t="s">
        <v>8</v>
      </c>
      <c r="E6" s="42" t="s">
        <v>19</v>
      </c>
      <c r="F6" s="42" t="s">
        <v>22</v>
      </c>
      <c r="G6" s="42" t="s">
        <v>23</v>
      </c>
      <c r="H6" s="41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204" ht="12.75">
      <c r="A7" s="19"/>
      <c r="B7" s="20"/>
      <c r="C7" s="19"/>
      <c r="D7" s="21"/>
      <c r="E7" s="39"/>
      <c r="F7" s="39"/>
      <c r="G7" s="39"/>
      <c r="H7" s="3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</row>
    <row r="8" spans="1:8" s="5" customFormat="1" ht="12.75">
      <c r="A8" s="22">
        <v>710</v>
      </c>
      <c r="B8" s="23"/>
      <c r="C8" s="22"/>
      <c r="D8" s="24" t="s">
        <v>0</v>
      </c>
      <c r="E8" s="40">
        <f>E9</f>
        <v>0</v>
      </c>
      <c r="F8" s="40">
        <f>F9</f>
        <v>18635</v>
      </c>
      <c r="G8" s="40">
        <f>G9</f>
        <v>0</v>
      </c>
      <c r="H8" s="40">
        <f aca="true" t="shared" si="0" ref="H8:H13">E8+F8-G8</f>
        <v>18635</v>
      </c>
    </row>
    <row r="9" spans="1:8" s="2" customFormat="1" ht="12.75">
      <c r="A9" s="28"/>
      <c r="B9" s="29">
        <v>71015</v>
      </c>
      <c r="C9" s="28"/>
      <c r="D9" s="30" t="s">
        <v>1</v>
      </c>
      <c r="E9" s="43"/>
      <c r="F9" s="43">
        <f>SUM(F10:F10)</f>
        <v>18635</v>
      </c>
      <c r="G9" s="43">
        <f>SUM(G10:G10)</f>
        <v>0</v>
      </c>
      <c r="H9" s="40">
        <f t="shared" si="0"/>
        <v>18635</v>
      </c>
    </row>
    <row r="10" spans="1:8" s="2" customFormat="1" ht="56.25">
      <c r="A10" s="28"/>
      <c r="B10" s="29"/>
      <c r="C10" s="25">
        <v>2110</v>
      </c>
      <c r="D10" s="27" t="s">
        <v>12</v>
      </c>
      <c r="E10" s="44">
        <v>275000</v>
      </c>
      <c r="F10" s="44">
        <v>18635</v>
      </c>
      <c r="G10" s="44"/>
      <c r="H10" s="40">
        <f t="shared" si="0"/>
        <v>293635</v>
      </c>
    </row>
    <row r="11" spans="1:8" s="5" customFormat="1" ht="12.75">
      <c r="A11" s="22">
        <v>801</v>
      </c>
      <c r="B11" s="23"/>
      <c r="C11" s="22"/>
      <c r="D11" s="24" t="s">
        <v>5</v>
      </c>
      <c r="E11" s="40">
        <f>E14</f>
        <v>0</v>
      </c>
      <c r="F11" s="40">
        <f>F14+F12</f>
        <v>218400</v>
      </c>
      <c r="G11" s="40">
        <f>G14+G12</f>
        <v>0</v>
      </c>
      <c r="H11" s="40">
        <f t="shared" si="0"/>
        <v>218400</v>
      </c>
    </row>
    <row r="12" spans="1:8" s="2" customFormat="1" ht="12.75">
      <c r="A12" s="28"/>
      <c r="B12" s="29">
        <v>80130</v>
      </c>
      <c r="C12" s="28"/>
      <c r="D12" s="30" t="s">
        <v>30</v>
      </c>
      <c r="E12" s="43">
        <f>SUM(E13:E14)</f>
        <v>0</v>
      </c>
      <c r="F12" s="43">
        <f>SUM(F13)</f>
        <v>200000</v>
      </c>
      <c r="G12" s="43">
        <f>SUM(G13:G14)</f>
        <v>0</v>
      </c>
      <c r="H12" s="40">
        <f t="shared" si="0"/>
        <v>200000</v>
      </c>
    </row>
    <row r="13" spans="1:8" ht="56.25">
      <c r="A13" s="25"/>
      <c r="B13" s="26"/>
      <c r="C13" s="25">
        <v>2120</v>
      </c>
      <c r="D13" s="27" t="s">
        <v>13</v>
      </c>
      <c r="E13" s="44"/>
      <c r="F13" s="44">
        <v>200000</v>
      </c>
      <c r="G13" s="44"/>
      <c r="H13" s="40">
        <f t="shared" si="0"/>
        <v>200000</v>
      </c>
    </row>
    <row r="14" spans="1:8" s="15" customFormat="1" ht="12.75">
      <c r="A14" s="35"/>
      <c r="B14" s="36">
        <v>80195</v>
      </c>
      <c r="C14" s="35"/>
      <c r="D14" s="38" t="s">
        <v>17</v>
      </c>
      <c r="E14" s="40"/>
      <c r="F14" s="40">
        <f>SUM(F15:F15)</f>
        <v>18400</v>
      </c>
      <c r="G14" s="40">
        <f>SUM(G15:G15)</f>
        <v>0</v>
      </c>
      <c r="H14" s="40">
        <f aca="true" t="shared" si="1" ref="H14:H20">E14+F14-G14</f>
        <v>18400</v>
      </c>
    </row>
    <row r="15" spans="1:8" ht="33.75">
      <c r="A15" s="25"/>
      <c r="B15" s="26"/>
      <c r="C15" s="25">
        <v>2130</v>
      </c>
      <c r="D15" s="27" t="s">
        <v>11</v>
      </c>
      <c r="E15" s="44">
        <v>11525</v>
      </c>
      <c r="F15" s="44">
        <v>18400</v>
      </c>
      <c r="G15" s="44"/>
      <c r="H15" s="40">
        <f>E15+F15-G15</f>
        <v>29925</v>
      </c>
    </row>
    <row r="16" spans="1:8" s="5" customFormat="1" ht="12.75">
      <c r="A16" s="22">
        <v>852</v>
      </c>
      <c r="B16" s="23"/>
      <c r="C16" s="22"/>
      <c r="D16" s="24" t="s">
        <v>2</v>
      </c>
      <c r="E16" s="40">
        <f>E17+E20+E22</f>
        <v>0</v>
      </c>
      <c r="F16" s="40">
        <f>F17+F20+F22</f>
        <v>104171</v>
      </c>
      <c r="G16" s="40">
        <f>G17+G20+G22</f>
        <v>0</v>
      </c>
      <c r="H16" s="40">
        <f t="shared" si="1"/>
        <v>104171</v>
      </c>
    </row>
    <row r="17" spans="1:8" s="2" customFormat="1" ht="22.5">
      <c r="A17" s="28"/>
      <c r="B17" s="29">
        <v>85201</v>
      </c>
      <c r="C17" s="28"/>
      <c r="D17" s="30" t="s">
        <v>3</v>
      </c>
      <c r="E17" s="43"/>
      <c r="F17" s="43">
        <f>SUM(F18:F19)</f>
        <v>46200</v>
      </c>
      <c r="G17" s="43">
        <f>SUM(G18:G19)</f>
        <v>0</v>
      </c>
      <c r="H17" s="40">
        <f t="shared" si="1"/>
        <v>46200</v>
      </c>
    </row>
    <row r="18" spans="1:8" ht="33.75">
      <c r="A18" s="25"/>
      <c r="B18" s="26"/>
      <c r="C18" s="25">
        <v>2130</v>
      </c>
      <c r="D18" s="27" t="s">
        <v>11</v>
      </c>
      <c r="E18" s="44">
        <v>1500</v>
      </c>
      <c r="F18" s="44">
        <v>45600</v>
      </c>
      <c r="G18" s="44"/>
      <c r="H18" s="40">
        <f>E18+F18-G18</f>
        <v>47100</v>
      </c>
    </row>
    <row r="19" spans="1:8" ht="56.25">
      <c r="A19" s="25"/>
      <c r="B19" s="26"/>
      <c r="C19" s="25">
        <v>2120</v>
      </c>
      <c r="D19" s="27" t="s">
        <v>13</v>
      </c>
      <c r="E19" s="44">
        <v>1500</v>
      </c>
      <c r="F19" s="44">
        <v>600</v>
      </c>
      <c r="G19" s="44"/>
      <c r="H19" s="40">
        <f>E19+F19-G19</f>
        <v>2100</v>
      </c>
    </row>
    <row r="20" spans="1:8" s="2" customFormat="1" ht="12.75">
      <c r="A20" s="28"/>
      <c r="B20" s="29">
        <v>85202</v>
      </c>
      <c r="C20" s="28"/>
      <c r="D20" s="30" t="s">
        <v>4</v>
      </c>
      <c r="E20" s="43"/>
      <c r="F20" s="43">
        <f>SUM(F21:F21)</f>
        <v>53371</v>
      </c>
      <c r="G20" s="43">
        <f>SUM(G21:G21)</f>
        <v>0</v>
      </c>
      <c r="H20" s="40">
        <f t="shared" si="1"/>
        <v>53371</v>
      </c>
    </row>
    <row r="21" spans="1:8" ht="45">
      <c r="A21" s="25"/>
      <c r="B21" s="26"/>
      <c r="C21" s="31">
        <v>6430</v>
      </c>
      <c r="D21" s="10" t="s">
        <v>27</v>
      </c>
      <c r="E21" s="44">
        <v>27950</v>
      </c>
      <c r="F21" s="44">
        <v>53371</v>
      </c>
      <c r="G21" s="44"/>
      <c r="H21" s="40">
        <f>E21+F21-G21</f>
        <v>81321</v>
      </c>
    </row>
    <row r="22" spans="1:9" s="50" customFormat="1" ht="51">
      <c r="A22" s="32"/>
      <c r="B22" s="32">
        <v>85220</v>
      </c>
      <c r="C22" s="33"/>
      <c r="D22" s="37" t="s">
        <v>26</v>
      </c>
      <c r="E22" s="49"/>
      <c r="F22" s="49">
        <f>SUM(F23)</f>
        <v>4600</v>
      </c>
      <c r="G22" s="49">
        <f>SUM(G23)</f>
        <v>0</v>
      </c>
      <c r="H22" s="40">
        <f aca="true" t="shared" si="2" ref="H22:H29">E22+F22-G22</f>
        <v>4600</v>
      </c>
      <c r="I22" s="51"/>
    </row>
    <row r="23" spans="1:8" ht="56.25">
      <c r="A23" s="25"/>
      <c r="B23" s="26"/>
      <c r="C23" s="25">
        <v>2120</v>
      </c>
      <c r="D23" s="27" t="s">
        <v>13</v>
      </c>
      <c r="E23" s="44">
        <v>5000</v>
      </c>
      <c r="F23" s="44">
        <v>4600</v>
      </c>
      <c r="G23" s="44"/>
      <c r="H23" s="40">
        <f>E23+F23-G23</f>
        <v>9600</v>
      </c>
    </row>
    <row r="24" spans="1:8" s="5" customFormat="1" ht="22.5">
      <c r="A24" s="22">
        <v>854</v>
      </c>
      <c r="B24" s="23"/>
      <c r="C24" s="22"/>
      <c r="D24" s="24" t="s">
        <v>6</v>
      </c>
      <c r="E24" s="40">
        <f>E27+E25</f>
        <v>0</v>
      </c>
      <c r="F24" s="40">
        <f>F27+F25</f>
        <v>9955</v>
      </c>
      <c r="G24" s="40">
        <f>G27+G25</f>
        <v>0</v>
      </c>
      <c r="H24" s="40">
        <f t="shared" si="2"/>
        <v>9955</v>
      </c>
    </row>
    <row r="25" spans="1:8" s="2" customFormat="1" ht="38.25">
      <c r="A25" s="28"/>
      <c r="B25" s="29">
        <v>85406</v>
      </c>
      <c r="C25" s="28"/>
      <c r="D25" s="37" t="s">
        <v>28</v>
      </c>
      <c r="E25" s="43">
        <f>SUM(E26)</f>
        <v>0</v>
      </c>
      <c r="F25" s="43">
        <f>SUM(F26)</f>
        <v>5155</v>
      </c>
      <c r="G25" s="43">
        <f>SUM(G26:G26)</f>
        <v>0</v>
      </c>
      <c r="H25" s="40">
        <f>E25+F25-G25</f>
        <v>5155</v>
      </c>
    </row>
    <row r="26" spans="1:8" s="48" customFormat="1" ht="33.75">
      <c r="A26" s="34"/>
      <c r="B26" s="46"/>
      <c r="C26" s="25">
        <v>2130</v>
      </c>
      <c r="D26" s="27" t="s">
        <v>11</v>
      </c>
      <c r="E26" s="47"/>
      <c r="F26" s="47">
        <v>5155</v>
      </c>
      <c r="G26" s="47"/>
      <c r="H26" s="40">
        <f>E26+F26-G26</f>
        <v>5155</v>
      </c>
    </row>
    <row r="27" spans="1:8" s="2" customFormat="1" ht="12.75">
      <c r="A27" s="28"/>
      <c r="B27" s="29">
        <v>85415</v>
      </c>
      <c r="C27" s="28"/>
      <c r="D27" s="30" t="s">
        <v>14</v>
      </c>
      <c r="E27" s="43"/>
      <c r="F27" s="43">
        <f>SUM(F28:F28)</f>
        <v>4800</v>
      </c>
      <c r="G27" s="43">
        <f>SUM(G28:G28)</f>
        <v>0</v>
      </c>
      <c r="H27" s="40">
        <f t="shared" si="2"/>
        <v>4800</v>
      </c>
    </row>
    <row r="28" spans="1:8" s="48" customFormat="1" ht="33.75">
      <c r="A28" s="34"/>
      <c r="B28" s="46"/>
      <c r="C28" s="25">
        <v>2130</v>
      </c>
      <c r="D28" s="27" t="s">
        <v>11</v>
      </c>
      <c r="E28" s="47">
        <v>16800</v>
      </c>
      <c r="F28" s="47">
        <v>4800</v>
      </c>
      <c r="G28" s="47"/>
      <c r="H28" s="40">
        <f t="shared" si="2"/>
        <v>21600</v>
      </c>
    </row>
    <row r="29" spans="1:8" s="5" customFormat="1" ht="21" customHeight="1">
      <c r="A29" s="22"/>
      <c r="B29" s="23"/>
      <c r="C29" s="22"/>
      <c r="D29" s="24" t="s">
        <v>16</v>
      </c>
      <c r="E29" s="40">
        <f>E8+E16+E11+E24</f>
        <v>0</v>
      </c>
      <c r="F29" s="40">
        <f>F8+F16+F11+F24</f>
        <v>351161</v>
      </c>
      <c r="G29" s="40">
        <f>G8+G16+G11+G24</f>
        <v>0</v>
      </c>
      <c r="H29" s="40">
        <f t="shared" si="2"/>
        <v>351161</v>
      </c>
    </row>
    <row r="30" spans="5:7" ht="12.75">
      <c r="E30" s="45"/>
      <c r="F30" s="45"/>
      <c r="G30" s="45"/>
    </row>
    <row r="33" ht="12.75">
      <c r="H33" s="45"/>
    </row>
    <row r="39" spans="5:7" ht="12.75">
      <c r="E39" s="1" t="s">
        <v>15</v>
      </c>
      <c r="F39" s="1" t="s">
        <v>15</v>
      </c>
      <c r="G39" s="1" t="s">
        <v>15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2007-11-14T07:31:28Z</cp:lastPrinted>
  <dcterms:created xsi:type="dcterms:W3CDTF">2000-10-24T20:52:35Z</dcterms:created>
  <dcterms:modified xsi:type="dcterms:W3CDTF">2007-11-14T07:31:34Z</dcterms:modified>
  <cp:category/>
  <cp:version/>
  <cp:contentType/>
  <cp:contentStatus/>
</cp:coreProperties>
</file>