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964" windowWidth="10922" windowHeight="7322"/>
  </bookViews>
  <sheets>
    <sheet name="MIENIE POWIATU" sheetId="11" r:id="rId1"/>
    <sheet name="Arkusz1" sheetId="14" r:id="rId2"/>
    <sheet name="Arkusz2" sheetId="15" r:id="rId3"/>
  </sheets>
  <externalReferences>
    <externalReference r:id="rId4"/>
  </externalReferences>
  <calcPr calcId="145621" fullPrecision="0"/>
</workbook>
</file>

<file path=xl/calcChain.xml><?xml version="1.0" encoding="utf-8"?>
<calcChain xmlns="http://schemas.openxmlformats.org/spreadsheetml/2006/main">
  <c r="F13" i="11" l="1"/>
  <c r="E12" i="11"/>
  <c r="F12" i="11" s="1"/>
  <c r="E10" i="11"/>
  <c r="E9" i="11"/>
  <c r="F9" i="11" s="1"/>
  <c r="D14" i="11"/>
  <c r="C14" i="11"/>
  <c r="G14" i="11"/>
  <c r="H14" i="11"/>
  <c r="E11" i="11"/>
  <c r="F10" i="11"/>
  <c r="F14" i="11" l="1"/>
  <c r="E14" i="11"/>
</calcChain>
</file>

<file path=xl/sharedStrings.xml><?xml version="1.0" encoding="utf-8"?>
<sst xmlns="http://schemas.openxmlformats.org/spreadsheetml/2006/main" count="18" uniqueCount="18">
  <si>
    <t>Wyszczególnienie</t>
  </si>
  <si>
    <t>Powiatowe Centrum Pomocy Rodzinie</t>
  </si>
  <si>
    <t>Wartości niemat. I praw.</t>
  </si>
  <si>
    <t>Razem</t>
  </si>
  <si>
    <t>Lp.</t>
  </si>
  <si>
    <t>dochody z majątku rzeczowego</t>
  </si>
  <si>
    <t xml:space="preserve">dochody z majątku finansowego </t>
  </si>
  <si>
    <t>Grupa 4 maszyny i urządzenia ogólnego zastosowania</t>
  </si>
  <si>
    <t>Grupa 6 urządzenia techniczne</t>
  </si>
  <si>
    <t>Grupa 7 środki  transportu</t>
  </si>
  <si>
    <t xml:space="preserve">Grupa 8 narzędzia, przyrządy i wyposażenie </t>
  </si>
  <si>
    <t>Wartość wg stanu na dzień 31-12-2011  netto</t>
  </si>
  <si>
    <t>Wartość wg stanu na dzień 31-12-2011  brutto</t>
  </si>
  <si>
    <t>Zmiana wartości brutto w roku 2012</t>
  </si>
  <si>
    <t>Wartość wg stanu na dzień 31-12- 2012 brutto</t>
  </si>
  <si>
    <t>Wartość wg stanu na dzień 31-12-2012  netto</t>
  </si>
  <si>
    <t xml:space="preserve"> dochody z mienia powiatu na dzień 31-12-2012</t>
  </si>
  <si>
    <t>WARTOŚĆ  MAJĄTKU  POWIATU  TORUŃSKIEGO W UKŁADZIE PORÓWNAWCZYM, KTÓRYM WŁADA POWIATOWE CENTRUM POMOCY RODZINIE W TORUNIU ORAZ DOCHODY  Z  MIENIA  POWIATU TORUŃSKIEGO, KTÓRE OSIĄGA POWIATOWE CENTRUM POMOCY RODZINIE W TORUNIU, według  stanu  na  dzień  31-12-2012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</si>
</sst>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 applyAlignment="1">
      <alignment horizontal="right" wrapText="1"/>
    </xf>
    <xf numFmtId="3" fontId="3" fillId="0" borderId="6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0" fontId="1" fillId="0" borderId="0" xfId="0" applyFont="1" applyAlignment="1">
      <alignment wrapText="1"/>
    </xf>
    <xf numFmtId="3" fontId="3" fillId="0" borderId="5" xfId="0" applyNumberFormat="1" applyFont="1" applyBorder="1"/>
    <xf numFmtId="0" fontId="6" fillId="0" borderId="0" xfId="0" applyFont="1"/>
    <xf numFmtId="3" fontId="0" fillId="0" borderId="0" xfId="0" applyNumberFormat="1"/>
    <xf numFmtId="4" fontId="0" fillId="0" borderId="0" xfId="0" applyNumberFormat="1"/>
    <xf numFmtId="3" fontId="1" fillId="0" borderId="5" xfId="0" applyNumberFormat="1" applyFont="1" applyBorder="1"/>
    <xf numFmtId="3" fontId="3" fillId="0" borderId="5" xfId="0" applyNumberFormat="1" applyFont="1" applyFill="1" applyBorder="1"/>
    <xf numFmtId="3" fontId="3" fillId="0" borderId="9" xfId="0" applyNumberFormat="1" applyFont="1" applyBorder="1"/>
    <xf numFmtId="0" fontId="1" fillId="0" borderId="5" xfId="0" applyFont="1" applyBorder="1" applyAlignment="1">
      <alignment wrapText="1"/>
    </xf>
    <xf numFmtId="0" fontId="3" fillId="0" borderId="10" xfId="0" applyFont="1" applyBorder="1"/>
    <xf numFmtId="0" fontId="1" fillId="0" borderId="11" xfId="0" applyFont="1" applyBorder="1" applyAlignment="1">
      <alignment wrapText="1"/>
    </xf>
    <xf numFmtId="3" fontId="1" fillId="0" borderId="8" xfId="0" applyNumberFormat="1" applyFont="1" applyFill="1" applyBorder="1"/>
    <xf numFmtId="3" fontId="3" fillId="0" borderId="8" xfId="0" applyNumberFormat="1" applyFont="1" applyFill="1" applyBorder="1"/>
    <xf numFmtId="3" fontId="1" fillId="0" borderId="5" xfId="0" applyNumberFormat="1" applyFont="1" applyFill="1" applyBorder="1"/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3" fontId="1" fillId="0" borderId="13" xfId="0" applyNumberFormat="1" applyFont="1" applyFill="1" applyBorder="1"/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11" xfId="0" applyNumberFormat="1" applyFont="1" applyFill="1" applyBorder="1"/>
    <xf numFmtId="3" fontId="1" fillId="0" borderId="11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WARTOŚĆ BRUTTO MAJĄTKU W LATACH 2004-2008</a:t>
            </a:r>
          </a:p>
        </c:rich>
      </c:tx>
      <c:layout>
        <c:manualLayout>
          <c:xMode val="edge"/>
          <c:yMode val="edge"/>
          <c:x val="0.25061027472152736"/>
          <c:y val="2.777773631376646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160714285714289E-3"/>
                  <c:y val="5.1652892561983466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="t" anchorCtr="0"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4.7520661157024822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="t" anchorCtr="0"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5.1652892561983466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="t" anchorCtr="0"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321428571428579E-3"/>
                  <c:y val="5.3719008264462791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="t" anchorCtr="0"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125E-3"/>
                  <c:y val="4.7520661157024822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="t" anchorCtr="0"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[1]Arkusz1!$A$1:$A$5</c:f>
              <c:numCache>
                <c:formatCode>General</c:formatCod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1.3392857142857151E-2"/>
                  <c:y val="-0.303719008264463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160714285714291E-2"/>
                  <c:y val="-0.31611570247933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044642857142854E-2"/>
                  <c:y val="-0.3491735537190083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044642857142854E-2"/>
                  <c:y val="-0.396694214876033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125E-3"/>
                  <c:y val="-0.396694214876033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[1]Arkusz1!$B$1:$B$5</c:f>
              <c:numCache>
                <c:formatCode>General</c:formatCode>
                <c:ptCount val="5"/>
                <c:pt idx="0">
                  <c:v>50524512</c:v>
                </c:pt>
                <c:pt idx="1">
                  <c:v>54556346</c:v>
                </c:pt>
                <c:pt idx="2">
                  <c:v>61990308</c:v>
                </c:pt>
                <c:pt idx="3">
                  <c:v>66718107</c:v>
                </c:pt>
                <c:pt idx="4">
                  <c:v>74642982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4800256"/>
        <c:axId val="104801792"/>
        <c:axId val="0"/>
      </c:bar3DChart>
      <c:catAx>
        <c:axId val="104800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04801792"/>
        <c:crosses val="autoZero"/>
        <c:auto val="1"/>
        <c:lblAlgn val="ctr"/>
        <c:lblOffset val="100"/>
        <c:noMultiLvlLbl val="0"/>
      </c:catAx>
      <c:valAx>
        <c:axId val="104801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4800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672860</xdr:colOff>
      <xdr:row>14</xdr:row>
      <xdr:rowOff>0</xdr:rowOff>
    </xdr:from>
    <xdr:to>
      <xdr:col>8</xdr:col>
      <xdr:colOff>3234906</xdr:colOff>
      <xdr:row>14</xdr:row>
      <xdr:rowOff>0</xdr:rowOff>
    </xdr:to>
    <xdr:graphicFrame macro="">
      <xdr:nvGraphicFramePr>
        <xdr:cNvPr id="10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Pulpit/ABSOLUTORIUM%202008/za&#322;.%2010-poprawio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NIE POWIATU"/>
      <sheetName val="Arkusz1"/>
      <sheetName val="Arkusz2"/>
    </sheetNames>
    <sheetDataSet>
      <sheetData sheetId="0"/>
      <sheetData sheetId="1">
        <row r="1">
          <cell r="A1">
            <v>2004</v>
          </cell>
          <cell r="B1">
            <v>50524512</v>
          </cell>
        </row>
        <row r="2">
          <cell r="A2">
            <v>2005</v>
          </cell>
          <cell r="B2">
            <v>54556346</v>
          </cell>
        </row>
        <row r="3">
          <cell r="A3">
            <v>2006</v>
          </cell>
          <cell r="B3">
            <v>61990308</v>
          </cell>
        </row>
        <row r="4">
          <cell r="A4">
            <v>2007</v>
          </cell>
          <cell r="B4">
            <v>66718107</v>
          </cell>
        </row>
        <row r="5">
          <cell r="A5">
            <v>2008</v>
          </cell>
          <cell r="B5">
            <v>74642982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75" zoomScaleSheetLayoutView="75" workbookViewId="0">
      <selection activeCell="I8" sqref="I8"/>
    </sheetView>
  </sheetViews>
  <sheetFormatPr defaultColWidth="9.125" defaultRowHeight="13.6" x14ac:dyDescent="0.25"/>
  <cols>
    <col min="1" max="1" width="5.375" style="1" customWidth="1"/>
    <col min="2" max="2" width="33.125" style="15" customWidth="1"/>
    <col min="3" max="3" width="17.375" style="1" customWidth="1"/>
    <col min="4" max="4" width="17.125" style="1" customWidth="1"/>
    <col min="5" max="5" width="13.125" style="2" customWidth="1"/>
    <col min="6" max="6" width="17.375" style="1" customWidth="1"/>
    <col min="7" max="7" width="17.125" style="1" customWidth="1"/>
    <col min="8" max="8" width="17.875" style="1" customWidth="1"/>
    <col min="9" max="9" width="47.875" style="3" customWidth="1"/>
    <col min="10" max="16384" width="9.125" style="1"/>
  </cols>
  <sheetData>
    <row r="1" spans="1:9" ht="43.5" customHeight="1" x14ac:dyDescent="0.25">
      <c r="A1" s="17"/>
      <c r="B1" s="42" t="s">
        <v>17</v>
      </c>
      <c r="C1" s="43"/>
      <c r="D1" s="43"/>
      <c r="E1" s="43"/>
      <c r="F1" s="43"/>
      <c r="G1" s="43"/>
      <c r="H1" s="43"/>
      <c r="I1" s="34"/>
    </row>
    <row r="2" spans="1:9" ht="14.95" thickBot="1" x14ac:dyDescent="0.3">
      <c r="A2" s="4"/>
      <c r="B2" s="5"/>
      <c r="C2" s="4"/>
      <c r="D2" s="4"/>
      <c r="E2" s="6"/>
      <c r="F2" s="4"/>
      <c r="G2" s="4"/>
      <c r="H2" s="4"/>
    </row>
    <row r="3" spans="1:9" s="2" customFormat="1" ht="18.7" customHeight="1" x14ac:dyDescent="0.2">
      <c r="A3" s="36" t="s">
        <v>4</v>
      </c>
      <c r="B3" s="38" t="s">
        <v>0</v>
      </c>
      <c r="C3" s="40" t="s">
        <v>12</v>
      </c>
      <c r="D3" s="40" t="s">
        <v>11</v>
      </c>
      <c r="E3" s="40" t="s">
        <v>13</v>
      </c>
      <c r="F3" s="40" t="s">
        <v>14</v>
      </c>
      <c r="G3" s="40" t="s">
        <v>15</v>
      </c>
      <c r="H3" s="44" t="s">
        <v>16</v>
      </c>
    </row>
    <row r="4" spans="1:9" s="2" customFormat="1" ht="37.549999999999997" customHeight="1" thickBot="1" x14ac:dyDescent="0.25">
      <c r="A4" s="37"/>
      <c r="B4" s="39"/>
      <c r="C4" s="41"/>
      <c r="D4" s="41"/>
      <c r="E4" s="41"/>
      <c r="F4" s="41"/>
      <c r="G4" s="41"/>
      <c r="H4" s="45"/>
    </row>
    <row r="5" spans="1:9" s="4" customFormat="1" ht="20.25" customHeight="1" thickBot="1" x14ac:dyDescent="0.3">
      <c r="A5" s="29">
        <v>1</v>
      </c>
      <c r="B5" s="30">
        <v>2</v>
      </c>
      <c r="C5" s="31">
        <v>3</v>
      </c>
      <c r="D5" s="31">
        <v>4</v>
      </c>
      <c r="E5" s="32">
        <v>5</v>
      </c>
      <c r="F5" s="31">
        <v>6</v>
      </c>
      <c r="G5" s="31">
        <v>7</v>
      </c>
      <c r="H5" s="46">
        <v>8</v>
      </c>
    </row>
    <row r="6" spans="1:9" s="2" customFormat="1" ht="54.7" customHeight="1" x14ac:dyDescent="0.2">
      <c r="A6" s="7">
        <v>1</v>
      </c>
      <c r="B6" s="33" t="s">
        <v>1</v>
      </c>
      <c r="C6" s="12"/>
      <c r="D6" s="12"/>
      <c r="E6" s="12"/>
      <c r="F6" s="12"/>
      <c r="G6" s="12"/>
      <c r="H6" s="13"/>
    </row>
    <row r="7" spans="1:9" s="2" customFormat="1" ht="12.9" x14ac:dyDescent="0.2">
      <c r="A7" s="10"/>
      <c r="B7" s="11" t="s">
        <v>5</v>
      </c>
      <c r="C7" s="16"/>
      <c r="D7" s="16"/>
      <c r="E7" s="16"/>
      <c r="F7" s="16"/>
      <c r="G7" s="16"/>
      <c r="H7" s="14"/>
    </row>
    <row r="8" spans="1:9" s="2" customFormat="1" ht="12.9" x14ac:dyDescent="0.2">
      <c r="A8" s="10"/>
      <c r="B8" s="11" t="s">
        <v>6</v>
      </c>
      <c r="C8" s="16"/>
      <c r="D8" s="16"/>
      <c r="E8" s="16"/>
      <c r="F8" s="21"/>
      <c r="G8" s="21"/>
      <c r="H8" s="27">
        <v>5704</v>
      </c>
    </row>
    <row r="9" spans="1:9" s="2" customFormat="1" ht="40.6" customHeight="1" x14ac:dyDescent="0.25">
      <c r="A9" s="10"/>
      <c r="B9" s="23" t="s">
        <v>7</v>
      </c>
      <c r="C9" s="28">
        <v>115358</v>
      </c>
      <c r="D9" s="28">
        <v>13974</v>
      </c>
      <c r="E9" s="20">
        <f>13966.65-11336.75+6296.31-4428.19</f>
        <v>4498</v>
      </c>
      <c r="F9" s="28">
        <f>C9+E9</f>
        <v>119856</v>
      </c>
      <c r="G9" s="28">
        <v>25043</v>
      </c>
      <c r="H9" s="26"/>
    </row>
    <row r="10" spans="1:9" s="2" customFormat="1" ht="33.799999999999997" customHeight="1" x14ac:dyDescent="0.25">
      <c r="A10" s="10"/>
      <c r="B10" s="23" t="s">
        <v>8</v>
      </c>
      <c r="C10" s="28">
        <v>9376</v>
      </c>
      <c r="D10" s="28">
        <v>0</v>
      </c>
      <c r="E10" s="20">
        <f>380.66-479.21</f>
        <v>-99</v>
      </c>
      <c r="F10" s="28">
        <f>C10+E10</f>
        <v>9277</v>
      </c>
      <c r="G10" s="28">
        <v>0</v>
      </c>
      <c r="H10" s="26"/>
    </row>
    <row r="11" spans="1:9" s="2" customFormat="1" ht="18.7" customHeight="1" x14ac:dyDescent="0.25">
      <c r="A11" s="10"/>
      <c r="B11" s="23" t="s">
        <v>9</v>
      </c>
      <c r="C11" s="28">
        <v>0</v>
      </c>
      <c r="D11" s="28">
        <v>0</v>
      </c>
      <c r="E11" s="20">
        <f>F11-C11</f>
        <v>0</v>
      </c>
      <c r="F11" s="28">
        <v>0</v>
      </c>
      <c r="G11" s="28">
        <v>0</v>
      </c>
      <c r="H11" s="26"/>
    </row>
    <row r="12" spans="1:9" s="2" customFormat="1" ht="32.299999999999997" customHeight="1" x14ac:dyDescent="0.25">
      <c r="A12" s="10"/>
      <c r="B12" s="23" t="s">
        <v>10</v>
      </c>
      <c r="C12" s="28">
        <v>149570</v>
      </c>
      <c r="D12" s="28">
        <v>4918</v>
      </c>
      <c r="E12" s="20">
        <f>9057.92-3381.83</f>
        <v>5676</v>
      </c>
      <c r="F12" s="28">
        <f>C12+E12</f>
        <v>155246</v>
      </c>
      <c r="G12" s="28">
        <v>3731</v>
      </c>
      <c r="H12" s="26"/>
    </row>
    <row r="13" spans="1:9" s="2" customFormat="1" ht="20.25" customHeight="1" thickBot="1" x14ac:dyDescent="0.3">
      <c r="A13" s="24"/>
      <c r="B13" s="25" t="s">
        <v>2</v>
      </c>
      <c r="C13" s="47">
        <v>30164</v>
      </c>
      <c r="D13" s="47">
        <v>0</v>
      </c>
      <c r="E13" s="48">
        <v>100</v>
      </c>
      <c r="F13" s="47">
        <f>C13+E13</f>
        <v>30264</v>
      </c>
      <c r="G13" s="47">
        <v>0</v>
      </c>
      <c r="H13" s="35"/>
    </row>
    <row r="14" spans="1:9" s="2" customFormat="1" ht="23.95" customHeight="1" thickBot="1" x14ac:dyDescent="0.25">
      <c r="A14" s="8"/>
      <c r="B14" s="9" t="s">
        <v>3</v>
      </c>
      <c r="C14" s="22">
        <f t="shared" ref="C14:H14" si="0">SUM(C6:C13)</f>
        <v>304468</v>
      </c>
      <c r="D14" s="22">
        <f t="shared" si="0"/>
        <v>18892</v>
      </c>
      <c r="E14" s="22">
        <f t="shared" si="0"/>
        <v>10175</v>
      </c>
      <c r="F14" s="22">
        <f t="shared" si="0"/>
        <v>314643</v>
      </c>
      <c r="G14" s="22">
        <f t="shared" si="0"/>
        <v>28774</v>
      </c>
      <c r="H14" s="22">
        <f t="shared" si="0"/>
        <v>5704</v>
      </c>
    </row>
  </sheetData>
  <mergeCells count="9">
    <mergeCell ref="B1:H1"/>
    <mergeCell ref="E3:E4"/>
    <mergeCell ref="F3:F4"/>
    <mergeCell ref="G3:G4"/>
    <mergeCell ref="H3:H4"/>
    <mergeCell ref="A3:A4"/>
    <mergeCell ref="B3:B4"/>
    <mergeCell ref="C3:C4"/>
    <mergeCell ref="D3:D4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70" firstPageNumber="149" orientation="landscape" useFirstPageNumber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41"/>
  <sheetViews>
    <sheetView workbookViewId="0">
      <selection activeCell="F10" sqref="A1:F10"/>
    </sheetView>
  </sheetViews>
  <sheetFormatPr defaultRowHeight="12.9" x14ac:dyDescent="0.2"/>
  <cols>
    <col min="2" max="2" width="12.375" customWidth="1"/>
    <col min="5" max="5" width="11.25" customWidth="1"/>
  </cols>
  <sheetData>
    <row r="4" spans="2:5" x14ac:dyDescent="0.2">
      <c r="B4" s="18"/>
    </row>
    <row r="5" spans="2:5" x14ac:dyDescent="0.2">
      <c r="B5" s="18"/>
      <c r="E5" s="18"/>
    </row>
    <row r="6" spans="2:5" x14ac:dyDescent="0.2">
      <c r="E6" s="18"/>
    </row>
    <row r="19" spans="2:4" x14ac:dyDescent="0.2">
      <c r="B19" s="19"/>
      <c r="C19" s="19"/>
      <c r="D19" s="19"/>
    </row>
    <row r="20" spans="2:4" x14ac:dyDescent="0.2">
      <c r="B20" s="19"/>
      <c r="C20" s="19"/>
      <c r="D20" s="19"/>
    </row>
    <row r="21" spans="2:4" x14ac:dyDescent="0.2">
      <c r="B21" s="19"/>
      <c r="C21" s="19"/>
      <c r="D21" s="19"/>
    </row>
    <row r="22" spans="2:4" x14ac:dyDescent="0.2">
      <c r="B22" s="19"/>
      <c r="C22" s="19"/>
      <c r="D22" s="19"/>
    </row>
    <row r="23" spans="2:4" x14ac:dyDescent="0.2">
      <c r="B23" s="19"/>
      <c r="C23" s="19"/>
      <c r="D23" s="19"/>
    </row>
    <row r="24" spans="2:4" x14ac:dyDescent="0.2">
      <c r="B24" s="19"/>
      <c r="C24" s="19"/>
      <c r="D24" s="19"/>
    </row>
    <row r="25" spans="2:4" x14ac:dyDescent="0.2">
      <c r="B25" s="19"/>
      <c r="C25" s="19"/>
      <c r="D25" s="19"/>
    </row>
    <row r="26" spans="2:4" x14ac:dyDescent="0.2">
      <c r="B26" s="19"/>
      <c r="C26" s="19"/>
      <c r="D26" s="19"/>
    </row>
    <row r="27" spans="2:4" x14ac:dyDescent="0.2">
      <c r="B27" s="19"/>
      <c r="C27" s="19"/>
      <c r="D27" s="19"/>
    </row>
    <row r="28" spans="2:4" x14ac:dyDescent="0.2">
      <c r="B28" s="19"/>
      <c r="C28" s="19"/>
      <c r="D28" s="19"/>
    </row>
    <row r="29" spans="2:4" x14ac:dyDescent="0.2">
      <c r="B29" s="19"/>
      <c r="C29" s="19"/>
      <c r="D29" s="19"/>
    </row>
    <row r="30" spans="2:4" x14ac:dyDescent="0.2">
      <c r="B30" s="19"/>
      <c r="C30" s="19"/>
      <c r="D30" s="19"/>
    </row>
    <row r="31" spans="2:4" x14ac:dyDescent="0.2">
      <c r="B31" s="19"/>
      <c r="C31" s="19"/>
      <c r="D31" s="19"/>
    </row>
    <row r="32" spans="2:4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1" spans="2:2" x14ac:dyDescent="0.2">
      <c r="B41" s="19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4" sqref="D34"/>
    </sheetView>
  </sheetViews>
  <sheetFormatPr defaultRowHeight="12.9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MIENIE POWIATU</vt:lpstr>
      <vt:lpstr>Arkusz1</vt:lpstr>
      <vt:lpstr>Arkusz2</vt:lpstr>
    </vt:vector>
  </TitlesOfParts>
  <Company>Starostwo Powiatowe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 Powiatowe</dc:creator>
  <cp:lastModifiedBy>i_slawinska</cp:lastModifiedBy>
  <cp:lastPrinted>2013-02-07T10:01:37Z</cp:lastPrinted>
  <dcterms:created xsi:type="dcterms:W3CDTF">2000-11-14T15:34:08Z</dcterms:created>
  <dcterms:modified xsi:type="dcterms:W3CDTF">2013-06-24T12:07:19Z</dcterms:modified>
</cp:coreProperties>
</file>