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2120" windowHeight="7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<sst xmlns="http://schemas.openxmlformats.org/spreadsheetml/2006/main" count="86" uniqueCount="80">
  <si>
    <t>GOSPODARKA MIESZKANIOWA</t>
  </si>
  <si>
    <t>Gospodarka gruntami i nieruchomościami</t>
  </si>
  <si>
    <t>ADMINISTRACJA PUBLICZNA</t>
  </si>
  <si>
    <t>Starostwo Powiatowe</t>
  </si>
  <si>
    <t>Wpływy z opłaty komunikacyjnej</t>
  </si>
  <si>
    <t>.0420</t>
  </si>
  <si>
    <t>.0970</t>
  </si>
  <si>
    <t xml:space="preserve">Wpływy  z  różnych  dochodów </t>
  </si>
  <si>
    <t>Dochody  jednostek  samorządu  terytorialnego  związane   z  realizacją zadań  z  zakresu  administracji rządowej oraz innych zadań zleconych ustawami</t>
  </si>
  <si>
    <t>.0590</t>
  </si>
  <si>
    <t xml:space="preserve">Wpływy  z  opłat  za  koncesje  i  licencje  </t>
  </si>
  <si>
    <t xml:space="preserve">w  sprawie  sprawozdania  z  wykonania   budżetu Powiatu  Toruńskiego  za  rok  2005. </t>
  </si>
  <si>
    <t xml:space="preserve">PLAN  DOCHODÓW  W  ROKU  2005 </t>
  </si>
  <si>
    <t xml:space="preserve">WYKONANIE  DOCHODÓW  W  ROKU  2005 </t>
  </si>
  <si>
    <t xml:space="preserve">UZASADNIENIE  DO  ODCHYLEŃ </t>
  </si>
  <si>
    <t>Dz.</t>
  </si>
  <si>
    <t>R.</t>
  </si>
  <si>
    <t>P.</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</si>
  <si>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</si>
  <si>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</si>
  <si>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</si>
  <si>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</si>
  <si>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</si>
  <si>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</si>
  <si>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w tym :</t>
  </si>
  <si>
    <t>rezerwa ogólna</t>
  </si>
  <si>
    <t xml:space="preserve">rezerwa  celowa  na  gospodarkę  remontową </t>
  </si>
  <si>
    <t xml:space="preserve">Rezerwy  na  inwestycje  i  zakupy  inwestycyjne </t>
  </si>
  <si>
    <t>OŚWIATA I WYCHOWANIE</t>
  </si>
  <si>
    <t>Szkoły  zawodowe</t>
  </si>
  <si>
    <t xml:space="preserve">Wydatki  inwestycyjne  jednostek  budżetowych </t>
  </si>
  <si>
    <t>POMOC SPOŁECZNA</t>
  </si>
  <si>
    <t>Domy pomocy społecznej</t>
  </si>
  <si>
    <t>Zakup usług remontowych</t>
  </si>
  <si>
    <t xml:space="preserve">Wydatki  na  zakupy inwestycyjne  jednostek  budżetowych </t>
  </si>
  <si>
    <t xml:space="preserve">Ośrodki  wsparcia </t>
  </si>
  <si>
    <t>Rodziny zastępcze</t>
  </si>
  <si>
    <t xml:space="preserve">Zakup  usług  przez  jednostki  samorządu  terytorialnego  od  innych  jednostek  samorządu  terytorialnego </t>
  </si>
  <si>
    <t>POZOSTAŁE ZADANIA W ZAKRESIE POLITYKI SPOŁECZNEJ</t>
  </si>
  <si>
    <t xml:space="preserve">Pozostała  działalność </t>
  </si>
  <si>
    <t xml:space="preserve">Świadczenia  społeczne </t>
  </si>
  <si>
    <t>Składki na ubezpieczenia społeczne</t>
  </si>
  <si>
    <t xml:space="preserve">Zakup  usług  zdrowotnych </t>
  </si>
  <si>
    <t xml:space="preserve">Zakup usług  pozostałych </t>
  </si>
  <si>
    <t>EDUKACYJNA OPIEKA WYCHOWAWCZA</t>
  </si>
  <si>
    <t xml:space="preserve">Internaty i bursy szkolne </t>
  </si>
  <si>
    <t xml:space="preserve">PLAN  WYDATKÓW   W  ROKU  2005 </t>
  </si>
  <si>
    <t xml:space="preserve">WYKONANIE  WYDATKÓW  W  ROKU  2005 </t>
  </si>
  <si>
    <t xml:space="preserve">ODCHYLENIE  DOCHODÓW  BUDŻETOWYCH </t>
  </si>
  <si>
    <t>Wzrost ilości  opłat  komunikacyjnych   w  stosunku  do  zaplanowanej   wysokości  -  szczegółowe  rozliczenie  znajduje  się  w  załączniku  nr   3   do  sprawozdania .</t>
  </si>
  <si>
    <t>Spadek  ilości  opłat za  koncesje    w  stosunku  do  zaplanowanej   wysokości (  plan  określono  w  oparciu  o  wykonanie  roku    2004  )  -  szczegółowe  rozliczenie  znajduje  się  w  załączniku  nr   3   do  sprawozdania .</t>
  </si>
  <si>
    <t xml:space="preserve">Opłaty  z  tytułu  realizacji umów podpisanych  z  PUP   w  Toruniu  w  ramach  aktywizacji  zawodowej  osób   bezrobotnych (zwrot  środków  za  prace  interwencyjne  i  roboty  publiczne)   jak  również  umów   z  PFRON  w  ramach  aktywizacji  zawodowej osób   niepełnosprawnych </t>
  </si>
  <si>
    <t xml:space="preserve">1. Spadek  wartości  WIBOR  i  LIBOR  .                                               2. Wcześniejsza  spłata  kredytu  do  PKO  BP   w  wysokości 574.000  zł  ( 23.02.2005 )  oraz  kredytu  do  BGŻ  w  wysokości 625.910 zł ( 02.03.2005 r) </t>
  </si>
  <si>
    <t>j.w</t>
  </si>
  <si>
    <t>jw</t>
  </si>
  <si>
    <t xml:space="preserve">WYSZCZEGÓLNIENIE </t>
  </si>
  <si>
    <t xml:space="preserve">Środki  przekazano   w  ciągu  roku  na  wydatki  nie  planowane  na  etapie  tworzenia  budżetu  powiatu.Kwota  pozostała  jako  niewykorzystana  -  brak  potrzeb  lub środki  niewystarczające  do  nowych  zadań . </t>
  </si>
  <si>
    <t xml:space="preserve">Oszczędności  wynikające  z  rozstrzygnięć przetargowych zadania.  </t>
  </si>
  <si>
    <t xml:space="preserve">ODCHYLENIE WYDATKÓW   BUDŻETOWYCH </t>
  </si>
  <si>
    <t>Wielkość  wydatków   uzależniona jest  corocznie   od  ilości  i  wartości  podpisanych  umów  z  innymi  powiatami .</t>
  </si>
  <si>
    <t xml:space="preserve">Oszczędności  wynikające  z  rozstrzygnięć przetargowych na  poszczególne  zadania-  w  tym  zakup  samochodów  dla  potrzeb  osób  niepełnosprawnych  dla  dwóch  DPS .  </t>
  </si>
  <si>
    <t>Dokumentacja projektu rozbudowy internatu i sali gimnastycznej o segment żywieniowy i zaplecze sali gimnastycznej w Zespole Szkół CKU w Gronowie -negocjacje  ceny  za  projekt .</t>
  </si>
  <si>
    <t>Oszczędnośći  wynikające   z rozstrzygnięcia  przetargu  na przebudowę  pomieszczeń   w celu  uzyskania  nowych  pokoi  dla  mieszkańców w DPS Dobrzejewie  .</t>
  </si>
  <si>
    <t>Oszczędnośći  wynikające   z rozstrzygnięcia  przetargu  na  modernizację  łazienek    w  budynku  Środowiskowego   Domu  Samopomocy w  Osieku .</t>
  </si>
  <si>
    <t>1.  Uregulowanie  zadłużenia z  lat  ubiegłych przez  syndyka  masy  upadłościowej  PZZ  w  Toruniu w  wysokości 111.493  zł ,  z  czego  dla  powiatu  25  %  wartości  stanowi  kwotę 27.873 zł.                                                                                                                                                       3. Znaczne  wpłaty  nowego  użytkowanika  wieczystego  "POMORSKI  CUKIER  w  wysokości   137.514  zł ,   z  czego  dla  powiatu  25  %  wartości  stanowi  kwotę 34.378 zł.                                                                                                                                                                                                                                             2.Dodatkowe  wydatki  na aktualizację  wycen   gruntów  Skarbu  państwa powoduje  wzrost  opłat a  w  konsekwencji  wzrost  dochodów  powiatu .</t>
  </si>
  <si>
    <t>Zwrot   niewykorzystanych środków na  gospodarkę  remontową  w  DPS  Pigża .</t>
  </si>
  <si>
    <t>Realizacja działania 1.6 „Kobiety na rynku pracy” wykonywanego w oparciu o umowę 1.6/1/1.6 SPO RZL 922/226 31.12.2004 z dnia 29.07.2005 r. przewidziana jest na lata 2005/2006. Środki na realizację projektu w 2005 roku, w kwocie 709 993,00zł zarówno w ramach Funduszu Pracy (20% tj. 141 993,00zł) jak i UE – w budżecie powiatu (80% tj. 568 000,00zł) wpłynęły w całości na nasze konto. Na koniec 2005 roku pozostała niewykorzystana kwota 230 324,38zł, wynika to z tego iż projekt rozliczany jest kwartalnie, pierwszy okres rozliczeniowy obejmował miesiące sierpień, wrzesień, październik 2005 roku, drugi okres rozliczeniowy obejmował miesiące listopad, grudzień 2005 roku oraz styczeń 2006 roku. Środki otrzymane w 2005 roku zabezpieczały wydatki projektu również w miesiącu styczniu 2006 roku.</t>
  </si>
  <si>
    <t>I OD INNYCH JEDNOSTEK NIE POSIADAJĄCYCH</t>
  </si>
  <si>
    <t>OSOBOWOŚCI PRAWNEJ</t>
  </si>
  <si>
    <t>Udziały powiatów  w pod. stanowiących doch.</t>
  </si>
  <si>
    <t>budżetu państwa</t>
  </si>
  <si>
    <t>.0010</t>
  </si>
  <si>
    <t>Wzrost  wartości  udziału  w  podatku  dochodowym  od  osób  prawnych  .Planowana  wielkość podaktu   przez  Ministerstwo  Finansów  wynosiła  4.823.378 zł .</t>
  </si>
  <si>
    <t>c</t>
  </si>
  <si>
    <t>Różne rozliczenia finansowe</t>
  </si>
  <si>
    <t>.0920</t>
  </si>
  <si>
    <t>Pozostałe odsetki</t>
  </si>
  <si>
    <t>Na  wyższe  wykonanie  zasadniczy  wpływ  miał  wysoki  poziom  przychodów  PFOŚiGW  w roku    2005 i  wysoki  poziom  środków  na  podstawowym koncie  budżetu  powiatu  .</t>
  </si>
  <si>
    <t xml:space="preserve">Załącznik  nr  9  do  uchwały  Zarządu    Powiatu  Toruńskiego </t>
  </si>
  <si>
    <t>Podatek dochodowy od osób prawnych</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</si>
</sst>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18">
    <font>
      <sz val="10"/>
      <name val="Arial CE"/>
      <family val="0"/>
    </font>
    <font>
      <sz val="9"/>
      <name val="Arial CE"/>
      <family val="2"/>
    </font>
    <font>
      <b/>
      <sz val="9"/>
      <name val="Arial CE"/>
      <family val="2"/>
    </font>
    <font>
      <b/>
      <u val="single"/>
      <sz val="9"/>
      <name val="Arial CE"/>
      <family val="2"/>
    </font>
    <font>
      <u val="single"/>
      <sz val="10"/>
      <color indexed="12"/>
      <name val="Arial CE"/>
      <family val="0"/>
    </font>
    <font>
      <u val="single"/>
      <sz val="10"/>
      <color indexed="36"/>
      <name val="Arial CE"/>
      <family val="0"/>
    </font>
    <font>
      <sz val="8"/>
      <name val="Arial CE"/>
      <family val="0"/>
    </font>
    <font>
      <b/>
      <sz val="8"/>
      <name val="Arial CE"/>
      <family val="0"/>
    </font>
    <font>
      <b/>
      <u val="single"/>
      <sz val="8"/>
      <name val="Arial CE"/>
      <family val="0"/>
    </font>
    <font>
      <b/>
      <sz val="6"/>
      <name val="Arial CE"/>
      <family val="0"/>
    </font>
    <font>
      <sz val="6"/>
      <name val="Arial CE"/>
      <family val="0"/>
    </font>
    <font>
      <b/>
      <u val="single"/>
      <sz val="6"/>
      <name val="Arial CE"/>
      <family val="0"/>
    </font>
    <font>
      <sz val="7"/>
      <name val="Arial CE"/>
      <family val="0"/>
    </font>
    <font>
      <b/>
      <sz val="10"/>
      <name val="Arial CE"/>
      <family val="0"/>
    </font>
    <font>
      <b/>
      <u val="single"/>
      <sz val="10"/>
      <name val="Arial CE"/>
      <family val="0"/>
    </font>
    <font>
      <sz val="10"/>
      <name val="Times New Roman"/>
      <family val="1"/>
    </font>
    <font>
      <sz val="8"/>
      <name val="Times New Roman"/>
      <family val="1"/>
    </font>
    <font>
      <u val="single"/>
      <sz val="8"/>
      <name val="Arial CE"/>
      <family val="2"/>
    </font>
  </fonts>
  <fills count="3">
    <fill>
      <patternFill/>
    </fill>
    <fill>
      <patternFill patternType="gray125"/>
    </fill>
    <fill>
      <patternFill patternType="solid">
        <fgColor indexed="13"/>
        <bgColor indexed="64"/>
      </patternFill>
    </fill>
  </fills>
  <borders count="46">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medium"/>
      <bottom>
        <color indexed="63"/>
      </bottom>
    </border>
    <border>
      <left style="medium"/>
      <right>
        <color indexed="63"/>
      </right>
      <top style="thin"/>
      <bottom style="thin"/>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1" fillId="0" borderId="0" xfId="0" applyFont="1" applyBorder="1" applyAlignment="1">
      <alignment/>
    </xf>
    <xf numFmtId="0" fontId="3" fillId="0" borderId="0" xfId="0" applyFont="1" applyAlignment="1">
      <alignment/>
    </xf>
    <xf numFmtId="0" fontId="7" fillId="0" borderId="1" xfId="0" applyFont="1" applyBorder="1" applyAlignment="1">
      <alignment wrapText="1"/>
    </xf>
    <xf numFmtId="3" fontId="7" fillId="0" borderId="0" xfId="0" applyNumberFormat="1" applyFont="1" applyBorder="1" applyAlignment="1">
      <alignment/>
    </xf>
    <xf numFmtId="3" fontId="7" fillId="0" borderId="1" xfId="0" applyNumberFormat="1" applyFont="1" applyBorder="1" applyAlignment="1">
      <alignment/>
    </xf>
    <xf numFmtId="0" fontId="6" fillId="0" borderId="0" xfId="0" applyFont="1" applyAlignment="1">
      <alignment wrapText="1"/>
    </xf>
    <xf numFmtId="0" fontId="6" fillId="0" borderId="0" xfId="0" applyFont="1" applyAlignment="1">
      <alignment/>
    </xf>
    <xf numFmtId="0" fontId="9" fillId="0" borderId="0" xfId="0" applyFont="1" applyAlignment="1">
      <alignment/>
    </xf>
    <xf numFmtId="0" fontId="10" fillId="0" borderId="0" xfId="0" applyFont="1" applyAlignment="1">
      <alignment wrapText="1"/>
    </xf>
    <xf numFmtId="0" fontId="10" fillId="0" borderId="0" xfId="0" applyFont="1" applyAlignment="1">
      <alignment/>
    </xf>
    <xf numFmtId="0" fontId="11" fillId="2" borderId="2" xfId="0" applyFont="1" applyFill="1" applyBorder="1" applyAlignment="1">
      <alignment wrapText="1"/>
    </xf>
    <xf numFmtId="0" fontId="11" fillId="2" borderId="3" xfId="0" applyFont="1" applyFill="1" applyBorder="1" applyAlignment="1">
      <alignment/>
    </xf>
    <xf numFmtId="0" fontId="9" fillId="0" borderId="1" xfId="0" applyFont="1" applyBorder="1" applyAlignment="1">
      <alignment wrapText="1"/>
    </xf>
    <xf numFmtId="0" fontId="9" fillId="0" borderId="0" xfId="0" applyFont="1" applyBorder="1" applyAlignment="1">
      <alignment/>
    </xf>
    <xf numFmtId="0" fontId="10" fillId="0" borderId="4" xfId="0" applyFont="1" applyFill="1" applyBorder="1" applyAlignment="1">
      <alignment/>
    </xf>
    <xf numFmtId="0" fontId="10" fillId="0" borderId="5" xfId="0" applyFont="1" applyFill="1" applyBorder="1" applyAlignment="1">
      <alignment wrapText="1"/>
    </xf>
    <xf numFmtId="0" fontId="6" fillId="0" borderId="6" xfId="0" applyFont="1" applyFill="1" applyBorder="1" applyAlignment="1">
      <alignment wrapText="1"/>
    </xf>
    <xf numFmtId="0" fontId="10" fillId="0" borderId="7" xfId="0" applyFont="1" applyFill="1" applyBorder="1" applyAlignment="1">
      <alignment/>
    </xf>
    <xf numFmtId="0" fontId="9" fillId="0" borderId="8" xfId="0" applyFont="1" applyBorder="1" applyAlignment="1">
      <alignment wrapText="1"/>
    </xf>
    <xf numFmtId="0" fontId="9" fillId="0" borderId="9" xfId="0" applyFont="1" applyBorder="1" applyAlignment="1">
      <alignment/>
    </xf>
    <xf numFmtId="0" fontId="7" fillId="0" borderId="8" xfId="0" applyFont="1" applyBorder="1" applyAlignment="1">
      <alignment wrapText="1"/>
    </xf>
    <xf numFmtId="3" fontId="7" fillId="0" borderId="9" xfId="0" applyNumberFormat="1" applyFont="1" applyBorder="1" applyAlignment="1">
      <alignment/>
    </xf>
    <xf numFmtId="3" fontId="7" fillId="0" borderId="8" xfId="0" applyNumberFormat="1" applyFont="1" applyBorder="1" applyAlignment="1">
      <alignment/>
    </xf>
    <xf numFmtId="0" fontId="10" fillId="0" borderId="8" xfId="0" applyFont="1" applyBorder="1" applyAlignment="1">
      <alignment wrapText="1"/>
    </xf>
    <xf numFmtId="0" fontId="10" fillId="0" borderId="9" xfId="0" applyFont="1" applyBorder="1" applyAlignment="1">
      <alignment/>
    </xf>
    <xf numFmtId="0" fontId="6" fillId="0" borderId="8" xfId="0" applyFont="1" applyBorder="1" applyAlignment="1">
      <alignment wrapText="1"/>
    </xf>
    <xf numFmtId="3" fontId="6" fillId="0" borderId="9" xfId="0" applyNumberFormat="1" applyFont="1" applyBorder="1" applyAlignment="1">
      <alignment/>
    </xf>
    <xf numFmtId="3" fontId="6" fillId="0" borderId="8" xfId="0" applyNumberFormat="1" applyFont="1" applyBorder="1" applyAlignment="1">
      <alignment/>
    </xf>
    <xf numFmtId="0" fontId="10" fillId="0" borderId="9" xfId="0" applyFont="1" applyBorder="1" applyAlignment="1">
      <alignment horizontal="right"/>
    </xf>
    <xf numFmtId="0" fontId="12" fillId="0" borderId="5" xfId="0" applyFont="1" applyFill="1" applyBorder="1" applyAlignment="1">
      <alignment wrapText="1"/>
    </xf>
    <xf numFmtId="0" fontId="12" fillId="0" borderId="6" xfId="0" applyFont="1" applyFill="1" applyBorder="1" applyAlignment="1">
      <alignment wrapText="1"/>
    </xf>
    <xf numFmtId="1" fontId="6" fillId="0" borderId="10" xfId="0" applyNumberFormat="1" applyFont="1" applyBorder="1" applyAlignment="1">
      <alignment vertical="center" wrapText="1" shrinkToFit="1"/>
    </xf>
    <xf numFmtId="3" fontId="0" fillId="0" borderId="0" xfId="0" applyNumberFormat="1" applyFont="1" applyBorder="1" applyAlignment="1">
      <alignment vertical="center" shrinkToFit="1"/>
    </xf>
    <xf numFmtId="3" fontId="1" fillId="0" borderId="10" xfId="0" applyNumberFormat="1" applyFont="1" applyBorder="1" applyAlignment="1">
      <alignment vertical="center" shrinkToFit="1"/>
    </xf>
    <xf numFmtId="3" fontId="13" fillId="0" borderId="0" xfId="0" applyNumberFormat="1" applyFont="1" applyBorder="1" applyAlignment="1">
      <alignment vertical="center" shrinkToFit="1"/>
    </xf>
    <xf numFmtId="3" fontId="13" fillId="0" borderId="10" xfId="0" applyNumberFormat="1" applyFont="1" applyBorder="1" applyAlignment="1">
      <alignment vertical="center" shrinkToFit="1"/>
    </xf>
    <xf numFmtId="1" fontId="6" fillId="0" borderId="11" xfId="0" applyNumberFormat="1" applyFont="1" applyBorder="1" applyAlignment="1">
      <alignment vertical="center" wrapText="1" shrinkToFit="1"/>
    </xf>
    <xf numFmtId="3" fontId="0" fillId="0" borderId="12" xfId="0" applyNumberFormat="1" applyFont="1" applyBorder="1" applyAlignment="1">
      <alignment vertical="center" shrinkToFit="1"/>
    </xf>
    <xf numFmtId="3" fontId="1" fillId="0" borderId="11" xfId="0" applyNumberFormat="1" applyFont="1" applyBorder="1" applyAlignment="1">
      <alignment vertical="center" shrinkToFit="1"/>
    </xf>
    <xf numFmtId="1" fontId="6" fillId="0" borderId="10" xfId="0" applyNumberFormat="1" applyFont="1" applyBorder="1" applyAlignment="1">
      <alignment horizontal="left" vertical="center" wrapText="1"/>
    </xf>
    <xf numFmtId="3" fontId="0" fillId="0" borderId="0" xfId="0" applyNumberFormat="1" applyFont="1" applyBorder="1" applyAlignment="1">
      <alignment vertical="center"/>
    </xf>
    <xf numFmtId="3" fontId="0" fillId="0" borderId="10" xfId="0" applyNumberFormat="1" applyFont="1" applyBorder="1" applyAlignment="1">
      <alignment vertical="center"/>
    </xf>
    <xf numFmtId="3" fontId="0" fillId="0" borderId="10" xfId="0" applyNumberFormat="1" applyFont="1" applyBorder="1" applyAlignment="1">
      <alignment vertical="center" shrinkToFit="1"/>
    </xf>
    <xf numFmtId="1" fontId="0" fillId="0" borderId="10" xfId="0" applyNumberFormat="1" applyFont="1" applyBorder="1" applyAlignment="1">
      <alignment vertical="center" wrapText="1" shrinkToFit="1"/>
    </xf>
    <xf numFmtId="1" fontId="13" fillId="0" borderId="10" xfId="0" applyNumberFormat="1" applyFont="1" applyBorder="1" applyAlignment="1">
      <alignment vertical="center" wrapText="1" shrinkToFit="1"/>
    </xf>
    <xf numFmtId="1" fontId="0" fillId="0" borderId="11" xfId="0" applyNumberFormat="1" applyFont="1" applyBorder="1" applyAlignment="1">
      <alignment vertical="center" wrapText="1" shrinkToFit="1"/>
    </xf>
    <xf numFmtId="3" fontId="0" fillId="0" borderId="11" xfId="0" applyNumberFormat="1" applyFont="1" applyBorder="1" applyAlignment="1">
      <alignment vertical="center" shrinkToFit="1"/>
    </xf>
    <xf numFmtId="0" fontId="9" fillId="0" borderId="6" xfId="0" applyFont="1" applyFill="1" applyBorder="1" applyAlignment="1">
      <alignment horizontal="center" vertical="center" shrinkToFit="1"/>
    </xf>
    <xf numFmtId="1" fontId="9" fillId="0" borderId="6" xfId="0" applyNumberFormat="1" applyFont="1" applyFill="1" applyBorder="1" applyAlignment="1">
      <alignment horizontal="center" vertical="center"/>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1" fontId="10" fillId="0" borderId="0" xfId="0" applyNumberFormat="1" applyFont="1" applyBorder="1" applyAlignment="1">
      <alignment horizontal="center" vertical="center"/>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1" fontId="9" fillId="0" borderId="0" xfId="0" applyNumberFormat="1" applyFont="1" applyBorder="1" applyAlignment="1">
      <alignment horizontal="center" vertical="center"/>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1" fontId="11" fillId="2" borderId="5" xfId="0" applyNumberFormat="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2" xfId="0" applyFont="1" applyBorder="1" applyAlignment="1">
      <alignment horizontal="center" vertical="center" shrinkToFit="1"/>
    </xf>
    <xf numFmtId="1" fontId="10" fillId="0" borderId="12" xfId="0" applyNumberFormat="1" applyFont="1" applyBorder="1" applyAlignment="1">
      <alignment horizontal="center" vertical="center"/>
    </xf>
    <xf numFmtId="0" fontId="10" fillId="0" borderId="14" xfId="0" applyFont="1" applyBorder="1" applyAlignment="1">
      <alignment horizontal="center" vertical="center" shrinkToFit="1"/>
    </xf>
    <xf numFmtId="0" fontId="10" fillId="0" borderId="12" xfId="0" applyFont="1" applyBorder="1" applyAlignment="1">
      <alignment horizontal="center" vertical="center" shrinkToFit="1"/>
    </xf>
    <xf numFmtId="0" fontId="6" fillId="0" borderId="7" xfId="0" applyFont="1" applyFill="1" applyBorder="1" applyAlignment="1">
      <alignment wrapText="1"/>
    </xf>
    <xf numFmtId="164" fontId="1" fillId="0" borderId="15" xfId="0" applyNumberFormat="1" applyFont="1" applyBorder="1" applyAlignment="1">
      <alignment vertical="center" wrapText="1" shrinkToFit="1"/>
    </xf>
    <xf numFmtId="164" fontId="1" fillId="0" borderId="16" xfId="0" applyNumberFormat="1" applyFont="1" applyBorder="1" applyAlignment="1">
      <alignment vertical="center" wrapText="1" shrinkToFit="1"/>
    </xf>
    <xf numFmtId="0" fontId="10" fillId="0" borderId="12" xfId="0" applyFont="1" applyBorder="1" applyAlignment="1">
      <alignment horizontal="center" vertical="center"/>
    </xf>
    <xf numFmtId="1" fontId="6" fillId="0" borderId="11" xfId="0" applyNumberFormat="1" applyFont="1" applyBorder="1" applyAlignment="1">
      <alignment horizontal="left" vertical="center" wrapText="1"/>
    </xf>
    <xf numFmtId="0" fontId="13" fillId="0" borderId="0" xfId="0" applyFont="1" applyAlignment="1">
      <alignment/>
    </xf>
    <xf numFmtId="3" fontId="0" fillId="0" borderId="14" xfId="0" applyNumberFormat="1" applyFont="1" applyBorder="1" applyAlignment="1">
      <alignment vertical="center" shrinkToFit="1"/>
    </xf>
    <xf numFmtId="164" fontId="1" fillId="2" borderId="17" xfId="0" applyNumberFormat="1" applyFont="1" applyFill="1" applyBorder="1" applyAlignment="1">
      <alignment vertical="center" wrapText="1" shrinkToFit="1"/>
    </xf>
    <xf numFmtId="0" fontId="11" fillId="2"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1" fontId="11" fillId="2" borderId="19" xfId="0" applyNumberFormat="1" applyFont="1" applyFill="1" applyBorder="1" applyAlignment="1">
      <alignment horizontal="center" vertical="center"/>
    </xf>
    <xf numFmtId="0" fontId="9" fillId="0" borderId="9" xfId="0" applyFont="1" applyBorder="1" applyAlignment="1">
      <alignment horizontal="center" vertical="center" shrinkToFit="1"/>
    </xf>
    <xf numFmtId="1" fontId="9" fillId="0" borderId="9" xfId="0" applyNumberFormat="1" applyFont="1" applyBorder="1" applyAlignment="1">
      <alignment horizontal="center" vertical="center"/>
    </xf>
    <xf numFmtId="1" fontId="7" fillId="0" borderId="20" xfId="0" applyNumberFormat="1" applyFont="1" applyBorder="1" applyAlignment="1">
      <alignment vertical="center" wrapText="1" shrinkToFit="1"/>
    </xf>
    <xf numFmtId="3" fontId="13" fillId="0" borderId="9" xfId="0" applyNumberFormat="1" applyFont="1" applyBorder="1" applyAlignment="1">
      <alignment vertical="center" shrinkToFit="1"/>
    </xf>
    <xf numFmtId="3" fontId="2" fillId="0" borderId="20" xfId="0" applyNumberFormat="1" applyFont="1" applyBorder="1" applyAlignment="1">
      <alignment vertical="center" shrinkToFit="1"/>
    </xf>
    <xf numFmtId="1" fontId="10" fillId="2" borderId="19" xfId="0" applyNumberFormat="1" applyFont="1" applyFill="1" applyBorder="1" applyAlignment="1">
      <alignment horizontal="center" vertical="center"/>
    </xf>
    <xf numFmtId="1" fontId="10" fillId="0" borderId="9" xfId="0" applyNumberFormat="1" applyFont="1" applyBorder="1" applyAlignment="1">
      <alignment horizontal="center" vertical="center"/>
    </xf>
    <xf numFmtId="3" fontId="13" fillId="0" borderId="20" xfId="0" applyNumberFormat="1" applyFont="1" applyBorder="1" applyAlignment="1">
      <alignment vertical="center" shrinkToFit="1"/>
    </xf>
    <xf numFmtId="0" fontId="11" fillId="0" borderId="9" xfId="0" applyFont="1" applyBorder="1" applyAlignment="1">
      <alignment horizontal="center" vertical="center" shrinkToFit="1"/>
    </xf>
    <xf numFmtId="0" fontId="10" fillId="0" borderId="9" xfId="0" applyFont="1" applyBorder="1" applyAlignment="1">
      <alignment horizontal="center" vertical="center"/>
    </xf>
    <xf numFmtId="1" fontId="6" fillId="0" borderId="20" xfId="0" applyNumberFormat="1" applyFont="1" applyBorder="1" applyAlignment="1">
      <alignment horizontal="left" vertical="center" wrapText="1"/>
    </xf>
    <xf numFmtId="3" fontId="0" fillId="0" borderId="9" xfId="0" applyNumberFormat="1" applyFont="1" applyBorder="1" applyAlignment="1">
      <alignment vertical="center" shrinkToFit="1"/>
    </xf>
    <xf numFmtId="3" fontId="0" fillId="0" borderId="20" xfId="0" applyNumberFormat="1" applyFont="1" applyBorder="1" applyAlignment="1">
      <alignment vertical="center" shrinkToFit="1"/>
    </xf>
    <xf numFmtId="0" fontId="9" fillId="0" borderId="21" xfId="0" applyFont="1" applyBorder="1" applyAlignment="1">
      <alignment horizontal="center" vertical="center" shrinkToFit="1"/>
    </xf>
    <xf numFmtId="1" fontId="9" fillId="0" borderId="22" xfId="0" applyNumberFormat="1" applyFont="1" applyBorder="1" applyAlignment="1">
      <alignment horizontal="center" vertical="center"/>
    </xf>
    <xf numFmtId="1" fontId="7" fillId="0" borderId="23" xfId="0" applyNumberFormat="1" applyFont="1" applyBorder="1" applyAlignment="1">
      <alignment vertical="center" wrapText="1" shrinkToFit="1"/>
    </xf>
    <xf numFmtId="3" fontId="13" fillId="0" borderId="22" xfId="0" applyNumberFormat="1" applyFont="1" applyBorder="1" applyAlignment="1">
      <alignment vertical="center" shrinkToFit="1"/>
    </xf>
    <xf numFmtId="3" fontId="13" fillId="0" borderId="23" xfId="0" applyNumberFormat="1" applyFont="1" applyBorder="1" applyAlignment="1">
      <alignment vertical="center" shrinkToFit="1"/>
    </xf>
    <xf numFmtId="1" fontId="8" fillId="2" borderId="24" xfId="0" applyNumberFormat="1" applyFont="1" applyFill="1" applyBorder="1" applyAlignment="1">
      <alignment vertical="center" wrapText="1" shrinkToFit="1"/>
    </xf>
    <xf numFmtId="3" fontId="14" fillId="2" borderId="19" xfId="0" applyNumberFormat="1" applyFont="1" applyFill="1" applyBorder="1" applyAlignment="1">
      <alignment vertical="center" shrinkToFit="1"/>
    </xf>
    <xf numFmtId="3" fontId="14" fillId="2" borderId="24" xfId="0" applyNumberFormat="1" applyFont="1" applyFill="1" applyBorder="1" applyAlignment="1">
      <alignment vertical="center" shrinkToFit="1"/>
    </xf>
    <xf numFmtId="3" fontId="13" fillId="0" borderId="25" xfId="0" applyNumberFormat="1" applyFont="1" applyBorder="1" applyAlignment="1">
      <alignment vertical="center" shrinkToFit="1"/>
    </xf>
    <xf numFmtId="0" fontId="14" fillId="2" borderId="1" xfId="0" applyFont="1" applyFill="1" applyBorder="1" applyAlignment="1">
      <alignment wrapText="1"/>
    </xf>
    <xf numFmtId="0" fontId="14" fillId="2" borderId="0" xfId="0" applyFont="1" applyFill="1" applyBorder="1" applyAlignment="1">
      <alignment/>
    </xf>
    <xf numFmtId="0" fontId="8" fillId="2" borderId="1" xfId="0" applyFont="1" applyFill="1" applyBorder="1" applyAlignment="1">
      <alignment wrapText="1"/>
    </xf>
    <xf numFmtId="3" fontId="17" fillId="2" borderId="0" xfId="0" applyNumberFormat="1" applyFont="1" applyFill="1" applyBorder="1" applyAlignment="1">
      <alignment/>
    </xf>
    <xf numFmtId="3" fontId="17" fillId="2" borderId="1" xfId="0" applyNumberFormat="1" applyFont="1" applyFill="1" applyBorder="1" applyAlignment="1">
      <alignment/>
    </xf>
    <xf numFmtId="0" fontId="14" fillId="2" borderId="2" xfId="0" applyFont="1" applyFill="1" applyBorder="1" applyAlignment="1">
      <alignment wrapText="1"/>
    </xf>
    <xf numFmtId="0" fontId="14" fillId="2" borderId="3" xfId="0" applyFont="1" applyFill="1" applyBorder="1" applyAlignment="1">
      <alignment/>
    </xf>
    <xf numFmtId="0" fontId="8" fillId="2" borderId="2" xfId="0" applyFont="1" applyFill="1" applyBorder="1" applyAlignment="1">
      <alignment wrapText="1"/>
    </xf>
    <xf numFmtId="3" fontId="8" fillId="2" borderId="3" xfId="0" applyNumberFormat="1" applyFont="1" applyFill="1" applyBorder="1" applyAlignment="1">
      <alignment/>
    </xf>
    <xf numFmtId="3" fontId="8" fillId="2" borderId="2" xfId="0" applyNumberFormat="1" applyFont="1" applyFill="1" applyBorder="1" applyAlignment="1">
      <alignment/>
    </xf>
    <xf numFmtId="0" fontId="9" fillId="0" borderId="26" xfId="0" applyFont="1" applyBorder="1" applyAlignment="1">
      <alignment wrapText="1"/>
    </xf>
    <xf numFmtId="0" fontId="7" fillId="0" borderId="22" xfId="0" applyFont="1" applyBorder="1" applyAlignment="1">
      <alignment/>
    </xf>
    <xf numFmtId="0" fontId="7" fillId="0" borderId="26" xfId="0" applyFont="1" applyBorder="1" applyAlignment="1">
      <alignment wrapText="1"/>
    </xf>
    <xf numFmtId="3" fontId="6" fillId="0" borderId="22" xfId="0" applyNumberFormat="1" applyFont="1" applyBorder="1" applyAlignment="1">
      <alignment/>
    </xf>
    <xf numFmtId="3" fontId="6" fillId="0" borderId="26" xfId="0" applyNumberFormat="1" applyFont="1" applyBorder="1" applyAlignment="1">
      <alignment/>
    </xf>
    <xf numFmtId="0" fontId="7" fillId="0" borderId="2" xfId="0" applyFont="1" applyBorder="1" applyAlignment="1">
      <alignment wrapText="1"/>
    </xf>
    <xf numFmtId="0" fontId="7" fillId="0" borderId="3" xfId="0" applyFont="1" applyBorder="1" applyAlignment="1">
      <alignment/>
    </xf>
    <xf numFmtId="3" fontId="7" fillId="0" borderId="3" xfId="0" applyNumberFormat="1" applyFont="1" applyBorder="1" applyAlignment="1">
      <alignment/>
    </xf>
    <xf numFmtId="3" fontId="7" fillId="0" borderId="2" xfId="0" applyNumberFormat="1" applyFont="1" applyBorder="1" applyAlignment="1">
      <alignment/>
    </xf>
    <xf numFmtId="0" fontId="6" fillId="0" borderId="8" xfId="0" applyFont="1" applyBorder="1" applyAlignment="1">
      <alignment wrapText="1"/>
    </xf>
    <xf numFmtId="0" fontId="10" fillId="0" borderId="9" xfId="0" applyFont="1" applyBorder="1" applyAlignment="1">
      <alignment/>
    </xf>
    <xf numFmtId="3" fontId="6" fillId="0" borderId="9" xfId="0" applyNumberFormat="1" applyFont="1" applyBorder="1" applyAlignment="1">
      <alignment/>
    </xf>
    <xf numFmtId="3" fontId="6" fillId="0" borderId="8" xfId="0" applyNumberFormat="1" applyFont="1" applyBorder="1" applyAlignment="1">
      <alignment/>
    </xf>
    <xf numFmtId="0" fontId="14" fillId="2" borderId="26" xfId="0" applyFont="1" applyFill="1" applyBorder="1" applyAlignment="1">
      <alignment wrapText="1"/>
    </xf>
    <xf numFmtId="0" fontId="14" fillId="2" borderId="22" xfId="0" applyFont="1" applyFill="1" applyBorder="1" applyAlignment="1">
      <alignment/>
    </xf>
    <xf numFmtId="0" fontId="8" fillId="2" borderId="26" xfId="0" applyFont="1" applyFill="1" applyBorder="1" applyAlignment="1">
      <alignment wrapText="1"/>
    </xf>
    <xf numFmtId="3" fontId="8" fillId="2" borderId="22" xfId="0" applyNumberFormat="1" applyFont="1" applyFill="1" applyBorder="1" applyAlignment="1">
      <alignment/>
    </xf>
    <xf numFmtId="3" fontId="8" fillId="2" borderId="26" xfId="0" applyNumberFormat="1" applyFont="1" applyFill="1" applyBorder="1" applyAlignment="1">
      <alignment/>
    </xf>
    <xf numFmtId="0" fontId="0" fillId="2" borderId="2" xfId="0" applyFont="1" applyFill="1" applyBorder="1" applyAlignment="1">
      <alignment wrapText="1"/>
    </xf>
    <xf numFmtId="0" fontId="0" fillId="2" borderId="3" xfId="0" applyFont="1" applyFill="1" applyBorder="1" applyAlignment="1">
      <alignment/>
    </xf>
    <xf numFmtId="0" fontId="6" fillId="2" borderId="2" xfId="0" applyFont="1" applyFill="1" applyBorder="1" applyAlignment="1">
      <alignment wrapText="1"/>
    </xf>
    <xf numFmtId="3" fontId="6" fillId="2" borderId="3" xfId="0" applyNumberFormat="1" applyFont="1" applyFill="1" applyBorder="1" applyAlignment="1">
      <alignment/>
    </xf>
    <xf numFmtId="3" fontId="6" fillId="2" borderId="2" xfId="0" applyNumberFormat="1" applyFont="1" applyFill="1" applyBorder="1" applyAlignment="1">
      <alignment/>
    </xf>
    <xf numFmtId="0" fontId="9" fillId="0" borderId="8" xfId="0" applyFont="1" applyBorder="1" applyAlignment="1">
      <alignment wrapText="1"/>
    </xf>
    <xf numFmtId="0" fontId="13" fillId="0" borderId="9" xfId="0" applyFont="1" applyBorder="1" applyAlignment="1">
      <alignment/>
    </xf>
    <xf numFmtId="0" fontId="7" fillId="0" borderId="8" xfId="0" applyFont="1" applyBorder="1" applyAlignment="1">
      <alignment wrapText="1"/>
    </xf>
    <xf numFmtId="3" fontId="7" fillId="0" borderId="9" xfId="0" applyNumberFormat="1" applyFont="1" applyBorder="1" applyAlignment="1">
      <alignment/>
    </xf>
    <xf numFmtId="3" fontId="7" fillId="0" borderId="8" xfId="0" applyNumberFormat="1" applyFont="1" applyBorder="1" applyAlignment="1">
      <alignment/>
    </xf>
    <xf numFmtId="0" fontId="0" fillId="0" borderId="8" xfId="0" applyFont="1" applyBorder="1" applyAlignment="1">
      <alignment wrapText="1"/>
    </xf>
    <xf numFmtId="0" fontId="0" fillId="0" borderId="9" xfId="0" applyFont="1" applyBorder="1" applyAlignment="1">
      <alignment/>
    </xf>
    <xf numFmtId="0" fontId="11" fillId="2" borderId="27" xfId="0" applyFont="1" applyFill="1" applyBorder="1" applyAlignment="1">
      <alignment/>
    </xf>
    <xf numFmtId="0" fontId="9" fillId="0" borderId="28" xfId="0" applyFont="1" applyBorder="1" applyAlignment="1">
      <alignment/>
    </xf>
    <xf numFmtId="164" fontId="6" fillId="0" borderId="29" xfId="0" applyNumberFormat="1" applyFont="1" applyBorder="1" applyAlignment="1">
      <alignment wrapText="1"/>
    </xf>
    <xf numFmtId="0" fontId="10" fillId="0" borderId="30" xfId="0" applyFont="1" applyBorder="1" applyAlignment="1">
      <alignment/>
    </xf>
    <xf numFmtId="0" fontId="9" fillId="0" borderId="30" xfId="0" applyFont="1" applyBorder="1" applyAlignment="1">
      <alignment/>
    </xf>
    <xf numFmtId="164" fontId="6" fillId="0" borderId="31" xfId="0" applyNumberFormat="1" applyFont="1" applyBorder="1" applyAlignment="1">
      <alignment wrapText="1"/>
    </xf>
    <xf numFmtId="0" fontId="10" fillId="0" borderId="28" xfId="0" applyFont="1" applyBorder="1" applyAlignment="1">
      <alignment/>
    </xf>
    <xf numFmtId="0" fontId="14" fillId="2" borderId="13" xfId="0" applyFont="1" applyFill="1" applyBorder="1" applyAlignment="1">
      <alignment/>
    </xf>
    <xf numFmtId="164" fontId="8" fillId="2" borderId="15" xfId="0" applyNumberFormat="1" applyFont="1" applyFill="1" applyBorder="1" applyAlignment="1">
      <alignment/>
    </xf>
    <xf numFmtId="0" fontId="14" fillId="2" borderId="32" xfId="0" applyFont="1" applyFill="1" applyBorder="1" applyAlignment="1">
      <alignment/>
    </xf>
    <xf numFmtId="164" fontId="8" fillId="2" borderId="33" xfId="0" applyNumberFormat="1" applyFont="1" applyFill="1" applyBorder="1" applyAlignment="1">
      <alignment/>
    </xf>
    <xf numFmtId="0" fontId="7" fillId="0" borderId="34" xfId="0" applyFont="1" applyBorder="1" applyAlignment="1">
      <alignment/>
    </xf>
    <xf numFmtId="164" fontId="6" fillId="0" borderId="35" xfId="0" applyNumberFormat="1" applyFont="1" applyBorder="1" applyAlignment="1">
      <alignment wrapText="1"/>
    </xf>
    <xf numFmtId="0" fontId="7" fillId="0" borderId="32" xfId="0" applyFont="1" applyBorder="1" applyAlignment="1">
      <alignment/>
    </xf>
    <xf numFmtId="164" fontId="8" fillId="0" borderId="33" xfId="0" applyNumberFormat="1" applyFont="1" applyBorder="1" applyAlignment="1">
      <alignment/>
    </xf>
    <xf numFmtId="0" fontId="6" fillId="0" borderId="25" xfId="0" applyFont="1" applyBorder="1" applyAlignment="1">
      <alignment/>
    </xf>
    <xf numFmtId="164" fontId="6" fillId="0" borderId="36" xfId="0" applyNumberFormat="1" applyFont="1" applyBorder="1" applyAlignment="1">
      <alignment/>
    </xf>
    <xf numFmtId="0" fontId="14" fillId="2" borderId="34" xfId="0" applyFont="1" applyFill="1" applyBorder="1" applyAlignment="1">
      <alignment/>
    </xf>
    <xf numFmtId="164" fontId="8" fillId="2" borderId="35" xfId="0" applyNumberFormat="1" applyFont="1" applyFill="1" applyBorder="1" applyAlignment="1">
      <alignment/>
    </xf>
    <xf numFmtId="0" fontId="0" fillId="2" borderId="32" xfId="0" applyFont="1" applyFill="1" applyBorder="1" applyAlignment="1">
      <alignment/>
    </xf>
    <xf numFmtId="0" fontId="13" fillId="0" borderId="25" xfId="0" applyFont="1" applyBorder="1" applyAlignment="1">
      <alignment/>
    </xf>
    <xf numFmtId="164" fontId="6" fillId="0" borderId="36" xfId="0" applyNumberFormat="1" applyFont="1" applyBorder="1" applyAlignment="1">
      <alignment wrapText="1"/>
    </xf>
    <xf numFmtId="0" fontId="0" fillId="0" borderId="25" xfId="0" applyFont="1" applyBorder="1" applyAlignment="1">
      <alignment/>
    </xf>
    <xf numFmtId="164" fontId="8" fillId="0" borderId="36" xfId="0" applyNumberFormat="1" applyFont="1" applyBorder="1" applyAlignment="1">
      <alignment/>
    </xf>
    <xf numFmtId="0" fontId="9" fillId="0" borderId="25" xfId="0" applyFont="1" applyBorder="1" applyAlignment="1">
      <alignment horizontal="center" vertical="center" shrinkToFit="1"/>
    </xf>
    <xf numFmtId="164" fontId="1" fillId="0" borderId="36" xfId="0" applyNumberFormat="1" applyFont="1" applyBorder="1" applyAlignment="1">
      <alignment vertical="center" wrapText="1" shrinkToFit="1"/>
    </xf>
    <xf numFmtId="0" fontId="11" fillId="0" borderId="25" xfId="0" applyFont="1" applyBorder="1" applyAlignment="1">
      <alignment horizontal="center" vertical="center" shrinkToFit="1"/>
    </xf>
    <xf numFmtId="164" fontId="1" fillId="0" borderId="35" xfId="0" applyNumberFormat="1" applyFont="1" applyBorder="1" applyAlignment="1">
      <alignment vertical="center" wrapText="1" shrinkToFit="1"/>
    </xf>
    <xf numFmtId="164" fontId="1" fillId="0" borderId="29" xfId="0" applyNumberFormat="1" applyFont="1" applyBorder="1" applyAlignment="1">
      <alignment vertical="center" wrapText="1" shrinkToFit="1"/>
    </xf>
    <xf numFmtId="0" fontId="15" fillId="0" borderId="37" xfId="0" applyFont="1" applyBorder="1" applyAlignment="1">
      <alignment wrapText="1"/>
    </xf>
    <xf numFmtId="0" fontId="10" fillId="0" borderId="14" xfId="0" applyFont="1" applyBorder="1" applyAlignment="1">
      <alignment/>
    </xf>
    <xf numFmtId="0" fontId="10" fillId="0" borderId="12" xfId="0" applyFont="1" applyBorder="1" applyAlignment="1">
      <alignment wrapText="1"/>
    </xf>
    <xf numFmtId="0" fontId="10" fillId="0" borderId="12" xfId="0" applyFont="1" applyBorder="1" applyAlignment="1">
      <alignment/>
    </xf>
    <xf numFmtId="0" fontId="6" fillId="0" borderId="12" xfId="0" applyFont="1" applyBorder="1" applyAlignment="1">
      <alignment/>
    </xf>
    <xf numFmtId="0" fontId="6" fillId="0" borderId="16" xfId="0" applyFont="1" applyBorder="1" applyAlignment="1">
      <alignment wrapText="1"/>
    </xf>
    <xf numFmtId="0" fontId="16" fillId="0" borderId="24" xfId="0" applyFont="1" applyBorder="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8" fillId="2" borderId="38" xfId="0" applyFont="1" applyFill="1" applyBorder="1" applyAlignment="1">
      <alignment horizontal="center" wrapText="1"/>
    </xf>
    <xf numFmtId="0" fontId="8" fillId="2" borderId="39" xfId="0" applyFont="1" applyFill="1" applyBorder="1" applyAlignment="1">
      <alignment horizontal="center" wrapText="1"/>
    </xf>
    <xf numFmtId="0" fontId="8" fillId="2" borderId="40" xfId="0" applyFont="1" applyFill="1" applyBorder="1" applyAlignment="1">
      <alignment horizontal="center" wrapText="1"/>
    </xf>
    <xf numFmtId="1" fontId="8" fillId="2" borderId="18" xfId="0" applyNumberFormat="1" applyFont="1" applyFill="1" applyBorder="1" applyAlignment="1">
      <alignment horizontal="center" vertical="center" wrapText="1" shrinkToFit="1"/>
    </xf>
    <xf numFmtId="1" fontId="8" fillId="2" borderId="19" xfId="0" applyNumberFormat="1" applyFont="1" applyFill="1" applyBorder="1" applyAlignment="1">
      <alignment horizontal="center" vertical="center" wrapText="1" shrinkToFit="1"/>
    </xf>
    <xf numFmtId="1" fontId="8" fillId="2" borderId="17" xfId="0" applyNumberFormat="1" applyFont="1" applyFill="1" applyBorder="1" applyAlignment="1">
      <alignment horizontal="center" vertical="center" wrapText="1" shrinkToFit="1"/>
    </xf>
    <xf numFmtId="0" fontId="8" fillId="2" borderId="41" xfId="0" applyFont="1" applyFill="1" applyBorder="1" applyAlignment="1">
      <alignment horizontal="center" wrapText="1"/>
    </xf>
    <xf numFmtId="0" fontId="8" fillId="2" borderId="3" xfId="0" applyFont="1" applyFill="1" applyBorder="1" applyAlignment="1">
      <alignment horizontal="center" wrapText="1"/>
    </xf>
    <xf numFmtId="0" fontId="8" fillId="2" borderId="33" xfId="0" applyFont="1" applyFill="1" applyBorder="1" applyAlignment="1">
      <alignment horizontal="center" wrapText="1"/>
    </xf>
    <xf numFmtId="1" fontId="8" fillId="2" borderId="4" xfId="0" applyNumberFormat="1" applyFont="1" applyFill="1" applyBorder="1" applyAlignment="1">
      <alignment horizontal="center" vertical="center" wrapText="1" shrinkToFit="1"/>
    </xf>
    <xf numFmtId="1" fontId="8" fillId="2" borderId="5" xfId="0" applyNumberFormat="1" applyFont="1" applyFill="1" applyBorder="1" applyAlignment="1">
      <alignment horizontal="center" vertical="center" wrapText="1" shrinkToFit="1"/>
    </xf>
    <xf numFmtId="1" fontId="8" fillId="2" borderId="7" xfId="0" applyNumberFormat="1" applyFont="1" applyFill="1" applyBorder="1" applyAlignment="1">
      <alignment horizontal="center" vertical="center" wrapText="1" shrinkToFit="1"/>
    </xf>
    <xf numFmtId="0" fontId="6" fillId="0" borderId="12" xfId="0" applyFont="1" applyBorder="1" applyAlignment="1">
      <alignment wrapText="1"/>
    </xf>
    <xf numFmtId="0" fontId="10" fillId="0" borderId="4" xfId="0" applyFont="1" applyBorder="1" applyAlignment="1">
      <alignment/>
    </xf>
    <xf numFmtId="0" fontId="10" fillId="0" borderId="5" xfId="0" applyFont="1" applyBorder="1" applyAlignment="1">
      <alignment wrapText="1"/>
    </xf>
    <xf numFmtId="0" fontId="10" fillId="0" borderId="5" xfId="0" applyFont="1" applyBorder="1" applyAlignment="1">
      <alignment/>
    </xf>
    <xf numFmtId="0" fontId="13" fillId="0" borderId="5" xfId="0" applyFont="1" applyBorder="1" applyAlignment="1">
      <alignment/>
    </xf>
    <xf numFmtId="0" fontId="6" fillId="0" borderId="5" xfId="0" applyFont="1" applyBorder="1" applyAlignment="1">
      <alignment/>
    </xf>
    <xf numFmtId="0" fontId="6" fillId="0" borderId="7" xfId="0" applyFont="1" applyBorder="1" applyAlignment="1">
      <alignment wrapTex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1" fontId="10" fillId="0" borderId="5" xfId="0" applyNumberFormat="1" applyFont="1" applyBorder="1" applyAlignment="1">
      <alignment horizontal="center" vertical="center"/>
    </xf>
    <xf numFmtId="1" fontId="6" fillId="0" borderId="6" xfId="0" applyNumberFormat="1" applyFont="1" applyBorder="1" applyAlignment="1">
      <alignment vertical="center" wrapText="1" shrinkToFit="1"/>
    </xf>
    <xf numFmtId="3" fontId="0" fillId="0" borderId="5" xfId="0" applyNumberFormat="1" applyFont="1" applyBorder="1" applyAlignment="1">
      <alignment vertical="center" shrinkToFit="1"/>
    </xf>
    <xf numFmtId="3" fontId="1" fillId="0" borderId="6" xfId="0" applyNumberFormat="1" applyFont="1" applyBorder="1" applyAlignment="1">
      <alignment vertical="center" shrinkToFit="1"/>
    </xf>
    <xf numFmtId="164" fontId="1" fillId="0" borderId="7" xfId="0" applyNumberFormat="1" applyFont="1" applyBorder="1" applyAlignment="1">
      <alignment vertical="center" wrapText="1"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1" fontId="9" fillId="0" borderId="43" xfId="0" applyNumberFormat="1" applyFont="1" applyBorder="1" applyAlignment="1">
      <alignment horizontal="center" vertical="center"/>
    </xf>
    <xf numFmtId="1" fontId="7" fillId="0" borderId="44" xfId="0" applyNumberFormat="1" applyFont="1" applyBorder="1" applyAlignment="1">
      <alignment vertical="center" wrapText="1" shrinkToFit="1"/>
    </xf>
    <xf numFmtId="3" fontId="13" fillId="0" borderId="43" xfId="0" applyNumberFormat="1" applyFont="1" applyBorder="1" applyAlignment="1">
      <alignment vertical="center" shrinkToFit="1"/>
    </xf>
    <xf numFmtId="3" fontId="2" fillId="0" borderId="44" xfId="0" applyNumberFormat="1" applyFont="1" applyBorder="1" applyAlignment="1">
      <alignment vertical="center" shrinkToFit="1"/>
    </xf>
    <xf numFmtId="164" fontId="1" fillId="0" borderId="45" xfId="0" applyNumberFormat="1" applyFont="1" applyBorder="1" applyAlignment="1">
      <alignment vertical="center" wrapText="1" shrinkToFi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H59"/>
  <sheetViews>
    <sheetView tabSelected="1" workbookViewId="0" topLeftCell="A1">
      <selection activeCell="E2" sqref="E2"/>
    </sheetView>
  </sheetViews>
  <sheetFormatPr defaultColWidth="9.00390625" defaultRowHeight="12.75"/>
  <cols>
    <col min="1" max="1" width="3.00390625" style="13" customWidth="1"/>
    <col min="2" max="2" width="3.875" style="12" customWidth="1"/>
    <col min="3" max="3" width="3.875" style="13" customWidth="1"/>
    <col min="4" max="4" width="21.75390625" style="9" customWidth="1"/>
    <col min="5" max="5" width="9.75390625" style="10" customWidth="1"/>
    <col min="6" max="6" width="9.25390625" style="10" customWidth="1"/>
    <col min="7" max="7" width="35.125" style="9" customWidth="1"/>
    <col min="8" max="16384" width="9.125" style="1" customWidth="1"/>
  </cols>
  <sheetData>
    <row r="1" ht="24.75" customHeight="1">
      <c r="A1" s="11" t="s">
        <v>78</v>
      </c>
    </row>
    <row r="2" ht="12">
      <c r="A2" s="11" t="s">
        <v>11</v>
      </c>
    </row>
    <row r="3" ht="12">
      <c r="A3" s="11"/>
    </row>
    <row r="4" spans="1:4" ht="13.5" thickBot="1">
      <c r="A4" s="11"/>
      <c r="D4" s="74" t="s">
        <v>48</v>
      </c>
    </row>
    <row r="5" spans="1:242" s="4" customFormat="1" ht="39.75" thickBot="1">
      <c r="A5" s="18"/>
      <c r="B5" s="19"/>
      <c r="C5" s="21"/>
      <c r="D5" s="20" t="s">
        <v>55</v>
      </c>
      <c r="E5" s="33" t="s">
        <v>12</v>
      </c>
      <c r="F5" s="34" t="s">
        <v>13</v>
      </c>
      <c r="G5" s="69" t="s">
        <v>14</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row>
    <row r="6" spans="1:7" s="5" customFormat="1" ht="12">
      <c r="A6" s="142">
        <v>700</v>
      </c>
      <c r="B6" s="14"/>
      <c r="C6" s="15"/>
      <c r="D6" s="180" t="s">
        <v>0</v>
      </c>
      <c r="E6" s="181"/>
      <c r="F6" s="181"/>
      <c r="G6" s="182"/>
    </row>
    <row r="7" spans="1:7" s="2" customFormat="1" ht="22.5">
      <c r="A7" s="143"/>
      <c r="B7" s="22">
        <v>70005</v>
      </c>
      <c r="C7" s="23"/>
      <c r="D7" s="24" t="s">
        <v>1</v>
      </c>
      <c r="E7" s="25">
        <f>SUM(E8:E8)</f>
        <v>88000</v>
      </c>
      <c r="F7" s="26">
        <f>SUM(F8:F8)</f>
        <v>125805</v>
      </c>
      <c r="G7" s="144"/>
    </row>
    <row r="8" spans="1:7" ht="157.5">
      <c r="A8" s="145"/>
      <c r="B8" s="27"/>
      <c r="C8" s="28">
        <v>2360</v>
      </c>
      <c r="D8" s="29" t="s">
        <v>8</v>
      </c>
      <c r="E8" s="30">
        <v>88000</v>
      </c>
      <c r="F8" s="31">
        <v>125805</v>
      </c>
      <c r="G8" s="144" t="s">
        <v>64</v>
      </c>
    </row>
    <row r="9" spans="1:7" s="5" customFormat="1" ht="12">
      <c r="A9" s="142">
        <v>750</v>
      </c>
      <c r="B9" s="14"/>
      <c r="C9" s="15"/>
      <c r="D9" s="186" t="s">
        <v>2</v>
      </c>
      <c r="E9" s="187"/>
      <c r="F9" s="187"/>
      <c r="G9" s="188"/>
    </row>
    <row r="10" spans="1:7" s="2" customFormat="1" ht="12">
      <c r="A10" s="146"/>
      <c r="B10" s="16">
        <v>75020</v>
      </c>
      <c r="C10" s="17"/>
      <c r="D10" s="6" t="s">
        <v>3</v>
      </c>
      <c r="E10" s="7">
        <f>SUM(E11:E13)</f>
        <v>2209000</v>
      </c>
      <c r="F10" s="8">
        <f>SUM(F11:F13)</f>
        <v>3128351</v>
      </c>
      <c r="G10" s="147"/>
    </row>
    <row r="11" spans="1:7" ht="45">
      <c r="A11" s="148"/>
      <c r="B11" s="27"/>
      <c r="C11" s="28" t="s">
        <v>5</v>
      </c>
      <c r="D11" s="29" t="s">
        <v>4</v>
      </c>
      <c r="E11" s="30">
        <v>2110000</v>
      </c>
      <c r="F11" s="31">
        <v>3045112</v>
      </c>
      <c r="G11" s="144" t="s">
        <v>49</v>
      </c>
    </row>
    <row r="12" spans="1:7" ht="56.25">
      <c r="A12" s="148"/>
      <c r="B12" s="27"/>
      <c r="C12" s="28" t="s">
        <v>9</v>
      </c>
      <c r="D12" s="29" t="s">
        <v>10</v>
      </c>
      <c r="E12" s="30">
        <f>50000+34000</f>
        <v>84000</v>
      </c>
      <c r="F12" s="31">
        <v>7880</v>
      </c>
      <c r="G12" s="144" t="s">
        <v>50</v>
      </c>
    </row>
    <row r="13" spans="1:7" ht="78.75">
      <c r="A13" s="148"/>
      <c r="B13" s="27"/>
      <c r="C13" s="32" t="s">
        <v>6</v>
      </c>
      <c r="D13" s="29" t="s">
        <v>7</v>
      </c>
      <c r="E13" s="30">
        <v>15000</v>
      </c>
      <c r="F13" s="31">
        <v>75359</v>
      </c>
      <c r="G13" s="144" t="s">
        <v>51</v>
      </c>
    </row>
    <row r="14" spans="1:7" ht="22.5">
      <c r="A14" s="149"/>
      <c r="B14" s="102"/>
      <c r="C14" s="103"/>
      <c r="D14" s="104" t="s">
        <v>67</v>
      </c>
      <c r="E14" s="105"/>
      <c r="F14" s="106"/>
      <c r="G14" s="150"/>
    </row>
    <row r="15" spans="1:7" ht="12.75">
      <c r="A15" s="151"/>
      <c r="B15" s="107"/>
      <c r="C15" s="108"/>
      <c r="D15" s="109" t="s">
        <v>68</v>
      </c>
      <c r="E15" s="110">
        <f>SUM(E16:E17)</f>
        <v>4248144</v>
      </c>
      <c r="F15" s="111">
        <f>SUM(F16:F17)</f>
        <v>5001641</v>
      </c>
      <c r="G15" s="152"/>
    </row>
    <row r="16" spans="1:7" ht="45">
      <c r="A16" s="153"/>
      <c r="B16" s="112">
        <v>75622</v>
      </c>
      <c r="C16" s="113"/>
      <c r="D16" s="114" t="s">
        <v>69</v>
      </c>
      <c r="E16" s="115"/>
      <c r="F16" s="116"/>
      <c r="G16" s="154" t="s">
        <v>72</v>
      </c>
    </row>
    <row r="17" spans="1:7" ht="12">
      <c r="A17" s="155"/>
      <c r="B17" s="117"/>
      <c r="C17" s="118"/>
      <c r="D17" s="117" t="s">
        <v>70</v>
      </c>
      <c r="E17" s="119">
        <f>SUM(E18:E18)</f>
        <v>4248144</v>
      </c>
      <c r="F17" s="120">
        <f>SUM(F18:F18)</f>
        <v>5001641</v>
      </c>
      <c r="G17" s="156"/>
    </row>
    <row r="18" spans="1:7" ht="22.5">
      <c r="A18" s="157"/>
      <c r="B18" s="121"/>
      <c r="C18" s="122" t="s">
        <v>71</v>
      </c>
      <c r="D18" s="121" t="s">
        <v>79</v>
      </c>
      <c r="E18" s="123">
        <f>4791292-700000+36000+110852+10000</f>
        <v>4248144</v>
      </c>
      <c r="F18" s="124">
        <f>5001636+5</f>
        <v>5001641</v>
      </c>
      <c r="G18" s="158"/>
    </row>
    <row r="19" spans="1:7" ht="12.75">
      <c r="A19" s="159" t="s">
        <v>73</v>
      </c>
      <c r="B19" s="125"/>
      <c r="C19" s="126"/>
      <c r="D19" s="127" t="s">
        <v>21</v>
      </c>
      <c r="E19" s="128">
        <v>10000</v>
      </c>
      <c r="F19" s="129">
        <v>159479</v>
      </c>
      <c r="G19" s="160"/>
    </row>
    <row r="20" spans="1:7" ht="12.75">
      <c r="A20" s="161"/>
      <c r="B20" s="130"/>
      <c r="C20" s="131"/>
      <c r="D20" s="132"/>
      <c r="E20" s="133"/>
      <c r="F20" s="134"/>
      <c r="G20" s="152"/>
    </row>
    <row r="21" spans="1:7" ht="45">
      <c r="A21" s="162"/>
      <c r="B21" s="135">
        <v>75814</v>
      </c>
      <c r="C21" s="136"/>
      <c r="D21" s="137" t="s">
        <v>74</v>
      </c>
      <c r="E21" s="138">
        <f>SUM(E22:E22)</f>
        <v>10000</v>
      </c>
      <c r="F21" s="139">
        <f>SUM(F22:F22)</f>
        <v>159479</v>
      </c>
      <c r="G21" s="163" t="s">
        <v>77</v>
      </c>
    </row>
    <row r="22" spans="1:7" ht="12.75">
      <c r="A22" s="164"/>
      <c r="B22" s="140"/>
      <c r="C22" s="141" t="s">
        <v>75</v>
      </c>
      <c r="D22" s="121" t="s">
        <v>76</v>
      </c>
      <c r="E22" s="123">
        <v>10000</v>
      </c>
      <c r="F22" s="124">
        <v>159479</v>
      </c>
      <c r="G22" s="165"/>
    </row>
    <row r="23" spans="1:7" ht="12.75" thickBot="1">
      <c r="A23" s="172"/>
      <c r="B23" s="173"/>
      <c r="C23" s="174"/>
      <c r="D23" s="192"/>
      <c r="E23" s="175"/>
      <c r="F23" s="175"/>
      <c r="G23" s="176"/>
    </row>
    <row r="24" spans="1:7" ht="13.5" thickBot="1">
      <c r="A24" s="193"/>
      <c r="B24" s="194"/>
      <c r="C24" s="195"/>
      <c r="D24" s="196" t="s">
        <v>58</v>
      </c>
      <c r="E24" s="197"/>
      <c r="F24" s="197"/>
      <c r="G24" s="198"/>
    </row>
    <row r="25" spans="1:7" ht="39.75" thickBot="1">
      <c r="A25" s="51" t="s">
        <v>15</v>
      </c>
      <c r="B25" s="51" t="s">
        <v>16</v>
      </c>
      <c r="C25" s="52" t="s">
        <v>17</v>
      </c>
      <c r="D25" s="20" t="s">
        <v>55</v>
      </c>
      <c r="E25" s="33" t="s">
        <v>46</v>
      </c>
      <c r="F25" s="34" t="s">
        <v>47</v>
      </c>
      <c r="G25" s="69" t="s">
        <v>14</v>
      </c>
    </row>
    <row r="26" spans="1:7" ht="23.25" customHeight="1">
      <c r="A26" s="77">
        <v>757</v>
      </c>
      <c r="B26" s="78"/>
      <c r="C26" s="79"/>
      <c r="D26" s="183" t="s">
        <v>18</v>
      </c>
      <c r="E26" s="184"/>
      <c r="F26" s="184"/>
      <c r="G26" s="185"/>
    </row>
    <row r="27" spans="1:7" ht="56.25">
      <c r="A27" s="166"/>
      <c r="B27" s="80">
        <v>75702</v>
      </c>
      <c r="C27" s="81"/>
      <c r="D27" s="82" t="s">
        <v>19</v>
      </c>
      <c r="E27" s="83">
        <f>SUM(E28:E28)</f>
        <v>238000</v>
      </c>
      <c r="F27" s="84">
        <f>SUM(F28:F28)</f>
        <v>226322</v>
      </c>
      <c r="G27" s="167"/>
    </row>
    <row r="28" spans="1:7" ht="60.75" thickBot="1">
      <c r="A28" s="59"/>
      <c r="B28" s="60"/>
      <c r="C28" s="55">
        <v>8070</v>
      </c>
      <c r="D28" s="35" t="s">
        <v>20</v>
      </c>
      <c r="E28" s="36">
        <v>238000</v>
      </c>
      <c r="F28" s="37">
        <v>226322</v>
      </c>
      <c r="G28" s="70" t="s">
        <v>52</v>
      </c>
    </row>
    <row r="29" spans="1:7" ht="13.5" customHeight="1">
      <c r="A29" s="77">
        <v>758</v>
      </c>
      <c r="B29" s="78"/>
      <c r="C29" s="79"/>
      <c r="D29" s="183" t="s">
        <v>21</v>
      </c>
      <c r="E29" s="184"/>
      <c r="F29" s="184"/>
      <c r="G29" s="185"/>
    </row>
    <row r="30" spans="1:7" ht="12.75">
      <c r="A30" s="166"/>
      <c r="B30" s="80">
        <v>75818</v>
      </c>
      <c r="C30" s="81"/>
      <c r="D30" s="82" t="s">
        <v>22</v>
      </c>
      <c r="E30" s="83">
        <f>E31+E35</f>
        <v>28530</v>
      </c>
      <c r="F30" s="84">
        <f>F31+F35</f>
        <v>0</v>
      </c>
      <c r="G30" s="167"/>
    </row>
    <row r="31" spans="1:7" ht="12.75">
      <c r="A31" s="59"/>
      <c r="B31" s="60"/>
      <c r="C31" s="55">
        <v>4810</v>
      </c>
      <c r="D31" s="35" t="s">
        <v>23</v>
      </c>
      <c r="E31" s="36">
        <f>SUM(E32:E34)</f>
        <v>20750</v>
      </c>
      <c r="F31" s="37">
        <f>SUM(F32:F34)</f>
        <v>0</v>
      </c>
      <c r="G31" s="70"/>
    </row>
    <row r="32" spans="1:7" ht="12.75">
      <c r="A32" s="59"/>
      <c r="B32" s="60"/>
      <c r="C32" s="55"/>
      <c r="D32" s="35" t="s">
        <v>24</v>
      </c>
      <c r="E32" s="36"/>
      <c r="F32" s="37"/>
      <c r="G32" s="70"/>
    </row>
    <row r="33" spans="1:7" ht="72">
      <c r="A33" s="59"/>
      <c r="B33" s="60"/>
      <c r="C33" s="55"/>
      <c r="D33" s="35" t="s">
        <v>25</v>
      </c>
      <c r="E33" s="36">
        <v>6924</v>
      </c>
      <c r="F33" s="37"/>
      <c r="G33" s="70" t="s">
        <v>56</v>
      </c>
    </row>
    <row r="34" spans="1:7" ht="22.5">
      <c r="A34" s="59"/>
      <c r="B34" s="60"/>
      <c r="C34" s="55"/>
      <c r="D34" s="35" t="s">
        <v>26</v>
      </c>
      <c r="E34" s="36">
        <v>13826</v>
      </c>
      <c r="F34" s="37"/>
      <c r="G34" s="70" t="s">
        <v>54</v>
      </c>
    </row>
    <row r="35" spans="1:7" ht="23.25" thickBot="1">
      <c r="A35" s="64"/>
      <c r="B35" s="65"/>
      <c r="C35" s="66">
        <v>6800</v>
      </c>
      <c r="D35" s="40" t="s">
        <v>27</v>
      </c>
      <c r="E35" s="41">
        <v>7780</v>
      </c>
      <c r="F35" s="42"/>
      <c r="G35" s="71" t="s">
        <v>53</v>
      </c>
    </row>
    <row r="36" spans="1:7" ht="13.5" customHeight="1">
      <c r="A36" s="77">
        <v>801</v>
      </c>
      <c r="B36" s="78"/>
      <c r="C36" s="85"/>
      <c r="D36" s="183" t="s">
        <v>28</v>
      </c>
      <c r="E36" s="184"/>
      <c r="F36" s="184"/>
      <c r="G36" s="185"/>
    </row>
    <row r="37" spans="1:7" ht="12.75">
      <c r="A37" s="168"/>
      <c r="B37" s="80">
        <v>80130</v>
      </c>
      <c r="C37" s="86"/>
      <c r="D37" s="82" t="s">
        <v>29</v>
      </c>
      <c r="E37" s="83">
        <f>SUM(E38:E38)</f>
        <v>185000</v>
      </c>
      <c r="F37" s="84">
        <f>SUM(F38:F38)</f>
        <v>177338</v>
      </c>
      <c r="G37" s="167"/>
    </row>
    <row r="38" spans="1:7" ht="24.75" thickBot="1">
      <c r="A38" s="59"/>
      <c r="B38" s="60"/>
      <c r="C38" s="55">
        <v>6050</v>
      </c>
      <c r="D38" s="43" t="s">
        <v>30</v>
      </c>
      <c r="E38" s="44">
        <v>185000</v>
      </c>
      <c r="F38" s="45">
        <v>177338</v>
      </c>
      <c r="G38" s="70" t="s">
        <v>57</v>
      </c>
    </row>
    <row r="39" spans="1:7" ht="13.5" customHeight="1">
      <c r="A39" s="77">
        <v>852</v>
      </c>
      <c r="B39" s="78"/>
      <c r="C39" s="79"/>
      <c r="D39" s="183" t="s">
        <v>31</v>
      </c>
      <c r="E39" s="184"/>
      <c r="F39" s="184"/>
      <c r="G39" s="185"/>
    </row>
    <row r="40" spans="1:7" ht="12.75">
      <c r="A40" s="166"/>
      <c r="B40" s="80">
        <v>85202</v>
      </c>
      <c r="C40" s="81"/>
      <c r="D40" s="82" t="s">
        <v>32</v>
      </c>
      <c r="E40" s="83">
        <f>SUM(E41:E43)</f>
        <v>418266</v>
      </c>
      <c r="F40" s="87">
        <f>SUM(F41:F43)</f>
        <v>409570</v>
      </c>
      <c r="G40" s="167"/>
    </row>
    <row r="41" spans="1:7" ht="24">
      <c r="A41" s="53"/>
      <c r="B41" s="54"/>
      <c r="C41" s="55">
        <v>4270</v>
      </c>
      <c r="D41" s="35" t="s">
        <v>33</v>
      </c>
      <c r="E41" s="36">
        <v>205492</v>
      </c>
      <c r="F41" s="46">
        <v>201340</v>
      </c>
      <c r="G41" s="70" t="s">
        <v>65</v>
      </c>
    </row>
    <row r="42" spans="1:7" ht="60">
      <c r="A42" s="168"/>
      <c r="B42" s="88"/>
      <c r="C42" s="89">
        <v>6050</v>
      </c>
      <c r="D42" s="90" t="s">
        <v>30</v>
      </c>
      <c r="E42" s="91">
        <v>97882</v>
      </c>
      <c r="F42" s="92">
        <v>95318</v>
      </c>
      <c r="G42" s="167" t="s">
        <v>62</v>
      </c>
    </row>
    <row r="43" spans="1:7" ht="60">
      <c r="A43" s="168"/>
      <c r="B43" s="88"/>
      <c r="C43" s="89">
        <v>6060</v>
      </c>
      <c r="D43" s="90" t="s">
        <v>34</v>
      </c>
      <c r="E43" s="91">
        <v>114892</v>
      </c>
      <c r="F43" s="92">
        <v>112912</v>
      </c>
      <c r="G43" s="167" t="s">
        <v>60</v>
      </c>
    </row>
    <row r="44" spans="1:7" ht="12.75">
      <c r="A44" s="56"/>
      <c r="B44" s="93">
        <v>85203</v>
      </c>
      <c r="C44" s="94"/>
      <c r="D44" s="95" t="s">
        <v>35</v>
      </c>
      <c r="E44" s="96">
        <f>SUM(E45:E45)</f>
        <v>58513</v>
      </c>
      <c r="F44" s="97">
        <f>SUM(F45:F45)</f>
        <v>50992</v>
      </c>
      <c r="G44" s="169"/>
    </row>
    <row r="45" spans="1:7" ht="60">
      <c r="A45" s="168"/>
      <c r="B45" s="88"/>
      <c r="C45" s="89">
        <v>6050</v>
      </c>
      <c r="D45" s="90" t="s">
        <v>30</v>
      </c>
      <c r="E45" s="91">
        <v>58513</v>
      </c>
      <c r="F45" s="92">
        <v>50992</v>
      </c>
      <c r="G45" s="167" t="s">
        <v>63</v>
      </c>
    </row>
    <row r="46" spans="1:7" ht="13.5" thickBot="1">
      <c r="A46" s="206"/>
      <c r="B46" s="207">
        <v>85204</v>
      </c>
      <c r="C46" s="208"/>
      <c r="D46" s="209" t="s">
        <v>36</v>
      </c>
      <c r="E46" s="210">
        <f>SUM(E47:E47)</f>
        <v>44330</v>
      </c>
      <c r="F46" s="211">
        <f>SUM(F47:F47)</f>
        <v>41932</v>
      </c>
      <c r="G46" s="212"/>
    </row>
    <row r="47" spans="1:7" ht="57" thickBot="1">
      <c r="A47" s="199"/>
      <c r="B47" s="200"/>
      <c r="C47" s="201">
        <v>4330</v>
      </c>
      <c r="D47" s="202" t="s">
        <v>37</v>
      </c>
      <c r="E47" s="203">
        <v>44330</v>
      </c>
      <c r="F47" s="204">
        <v>41932</v>
      </c>
      <c r="G47" s="205" t="s">
        <v>59</v>
      </c>
    </row>
    <row r="48" spans="1:7" ht="34.5" customHeight="1" thickBot="1">
      <c r="A48" s="61">
        <v>853</v>
      </c>
      <c r="B48" s="62"/>
      <c r="C48" s="63"/>
      <c r="D48" s="189" t="s">
        <v>38</v>
      </c>
      <c r="E48" s="190"/>
      <c r="F48" s="190"/>
      <c r="G48" s="191"/>
    </row>
    <row r="49" spans="1:7" ht="25.5" customHeight="1">
      <c r="A49" s="56"/>
      <c r="B49" s="57">
        <v>85395</v>
      </c>
      <c r="C49" s="58"/>
      <c r="D49" s="48" t="s">
        <v>39</v>
      </c>
      <c r="E49" s="38">
        <f>SUM(E50:E55)</f>
        <v>568000</v>
      </c>
      <c r="F49" s="39">
        <f>SUM(F50:F55)</f>
        <v>337676</v>
      </c>
      <c r="G49" s="177" t="s">
        <v>66</v>
      </c>
    </row>
    <row r="50" spans="1:8" ht="76.5" customHeight="1">
      <c r="A50" s="53"/>
      <c r="B50" s="54"/>
      <c r="C50" s="55">
        <v>3118</v>
      </c>
      <c r="D50" s="47" t="s">
        <v>40</v>
      </c>
      <c r="E50" s="36">
        <v>367100</v>
      </c>
      <c r="F50" s="46">
        <v>236815</v>
      </c>
      <c r="G50" s="178"/>
      <c r="H50"/>
    </row>
    <row r="51" spans="1:8" ht="22.5">
      <c r="A51" s="53"/>
      <c r="B51" s="54"/>
      <c r="C51" s="55">
        <v>4118</v>
      </c>
      <c r="D51" s="35" t="s">
        <v>41</v>
      </c>
      <c r="E51" s="36">
        <v>122400</v>
      </c>
      <c r="F51" s="46">
        <v>90962</v>
      </c>
      <c r="G51" s="178"/>
      <c r="H51"/>
    </row>
    <row r="52" spans="1:7" ht="12.75">
      <c r="A52" s="53"/>
      <c r="B52" s="54"/>
      <c r="C52" s="55"/>
      <c r="D52" s="35"/>
      <c r="E52" s="36"/>
      <c r="F52" s="46"/>
      <c r="G52" s="178"/>
    </row>
    <row r="53" spans="1:7" ht="12.75">
      <c r="A53" s="53"/>
      <c r="B53" s="54"/>
      <c r="C53" s="55">
        <v>4288</v>
      </c>
      <c r="D53" s="35" t="s">
        <v>42</v>
      </c>
      <c r="E53" s="36">
        <v>8500</v>
      </c>
      <c r="F53" s="46">
        <v>8048</v>
      </c>
      <c r="G53" s="178"/>
    </row>
    <row r="54" spans="1:7" ht="12.75">
      <c r="A54" s="53"/>
      <c r="B54" s="54"/>
      <c r="C54" s="55"/>
      <c r="D54" s="47"/>
      <c r="E54" s="36"/>
      <c r="F54" s="46"/>
      <c r="G54" s="178"/>
    </row>
    <row r="55" spans="1:7" ht="25.5">
      <c r="A55" s="53"/>
      <c r="B55" s="54"/>
      <c r="C55" s="55">
        <v>4308</v>
      </c>
      <c r="D55" s="47" t="s">
        <v>43</v>
      </c>
      <c r="E55" s="36">
        <v>70000</v>
      </c>
      <c r="F55" s="46">
        <v>1851</v>
      </c>
      <c r="G55" s="178"/>
    </row>
    <row r="56" spans="1:7" ht="13.5" thickBot="1">
      <c r="A56" s="67"/>
      <c r="B56" s="68"/>
      <c r="C56" s="66"/>
      <c r="D56" s="49"/>
      <c r="E56" s="41"/>
      <c r="F56" s="50"/>
      <c r="G56" s="179"/>
    </row>
    <row r="57" spans="1:7" ht="22.5">
      <c r="A57" s="77"/>
      <c r="B57" s="78"/>
      <c r="C57" s="79"/>
      <c r="D57" s="98" t="s">
        <v>44</v>
      </c>
      <c r="E57" s="99"/>
      <c r="F57" s="100"/>
      <c r="G57" s="76"/>
    </row>
    <row r="58" spans="1:7" ht="12.75">
      <c r="A58" s="166"/>
      <c r="B58" s="80">
        <v>85410</v>
      </c>
      <c r="C58" s="81"/>
      <c r="D58" s="82" t="s">
        <v>45</v>
      </c>
      <c r="E58" s="83">
        <f>SUM(E59:E59)</f>
        <v>22000</v>
      </c>
      <c r="F58" s="101">
        <f>SUM(F59:F59)</f>
        <v>12240</v>
      </c>
      <c r="G58" s="170"/>
    </row>
    <row r="59" spans="1:7" ht="64.5" thickBot="1">
      <c r="A59" s="64"/>
      <c r="B59" s="65"/>
      <c r="C59" s="72">
        <v>6050</v>
      </c>
      <c r="D59" s="73" t="s">
        <v>30</v>
      </c>
      <c r="E59" s="41">
        <v>22000</v>
      </c>
      <c r="F59" s="75">
        <v>12240</v>
      </c>
      <c r="G59" s="171" t="s">
        <v>61</v>
      </c>
    </row>
  </sheetData>
  <mergeCells count="8">
    <mergeCell ref="G49:G56"/>
    <mergeCell ref="D6:G6"/>
    <mergeCell ref="D26:G26"/>
    <mergeCell ref="D9:G9"/>
    <mergeCell ref="D48:G48"/>
    <mergeCell ref="D39:G39"/>
    <mergeCell ref="D36:G36"/>
    <mergeCell ref="D29:G29"/>
  </mergeCells>
  <printOptions/>
  <pageMargins left="0.75" right="0.75" top="1" bottom="1" header="0.5" footer="0.5"/>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Danuta Jabłońska-Drążela</dc:creator>
  <cp:keywords/>
  <dc:description/>
  <cp:lastModifiedBy>starostwo</cp:lastModifiedBy>
  <cp:lastPrinted>2006-03-16T10:23:19Z</cp:lastPrinted>
  <dcterms:created xsi:type="dcterms:W3CDTF">2000-10-24T20:52:35Z</dcterms:created>
  <dcterms:modified xsi:type="dcterms:W3CDTF">2006-03-16T10:29:22Z</dcterms:modified>
  <cp:category/>
  <cp:version/>
  <cp:contentType/>
  <cp:contentStatus/>
</cp:coreProperties>
</file>