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<sst xmlns="http://schemas.openxmlformats.org/spreadsheetml/2006/main" count="39" uniqueCount="27">
  <si>
    <t>LP</t>
  </si>
  <si>
    <t>TYTUŁ DŁUŻNY</t>
  </si>
  <si>
    <t>Kredyty:</t>
  </si>
  <si>
    <t>a) długoterminowe</t>
  </si>
  <si>
    <t>Pożyczki:</t>
  </si>
  <si>
    <t>Przyjęte depozyty</t>
  </si>
  <si>
    <t xml:space="preserve">Wymagalne zobowiązania </t>
  </si>
  <si>
    <t>PROGNOZOWANE DOCHODY BUDŻETOWE</t>
  </si>
  <si>
    <t>-</t>
  </si>
  <si>
    <t xml:space="preserve">     </t>
  </si>
  <si>
    <t>a) długoterminowe zaciągnięte w 2000 r.</t>
  </si>
  <si>
    <t>b) długoterminowe zaciągnięte w 2001 r.</t>
  </si>
  <si>
    <t>c) długoterminowe zaciągniete w 2002 r</t>
  </si>
  <si>
    <t>d) długoterminowe   zaciągnięte  w  2003  r.</t>
  </si>
  <si>
    <t xml:space="preserve">rzeczywiste wykonanie </t>
  </si>
  <si>
    <t>Prognozowane  z  załącznika  do  uchwały  Zarządu nr 48/03</t>
  </si>
  <si>
    <t>e) długoterminowe  zaciągnięte   w  2004 r</t>
  </si>
  <si>
    <t xml:space="preserve">Różnice  CHF </t>
  </si>
  <si>
    <t>Wyemitowane papiery wartościowe-2004r</t>
  </si>
  <si>
    <t>f) długoterminowe  zaciągnięte   w  2005 r</t>
  </si>
  <si>
    <t xml:space="preserve">g) długoterminowe  zaciagniete  w roku  2006 </t>
  </si>
  <si>
    <t xml:space="preserve">Pożyczki   pomostowe  zaciągnięte  w   roku  2006  </t>
  </si>
  <si>
    <t xml:space="preserve">OGÓLNA KWOTA ZADŁUŻENIA-  bez  pożyczek  pomostowych </t>
  </si>
  <si>
    <t xml:space="preserve">Łączna  kwota   zadłużenia  </t>
  </si>
  <si>
    <t xml:space="preserve">Podstawa  ustalenia  dochodów  </t>
  </si>
  <si>
    <t xml:space="preserve">rzeczywiste  wykonanie </t>
  </si>
  <si>
    <t>Prognozowane   dochody  z   budżetu  na  2006  rok -14.12.06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</si>
</sst>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 applyAlignment="1">
      <alignment wrapText="1"/>
    </xf>
    <xf numFmtId="3" fontId="0" fillId="0" borderId="0" xfId="0" applyNumberFormat="1" applyAlignment="1">
      <alignment horizontal="right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shrinkToFit="1"/>
    </xf>
    <xf numFmtId="0" fontId="0" fillId="0" borderId="0" xfId="0" applyAlignment="1">
      <alignment horizontal="left" shrinkToFit="1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1" xfId="0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1" xfId="0" applyFont="1" applyBorder="1" applyAlignment="1">
      <alignment horizontal="left" shrinkToFit="1"/>
    </xf>
    <xf numFmtId="0" fontId="0" fillId="0" borderId="1" xfId="0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0" fillId="0" borderId="2" xfId="0" applyFont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3" fontId="0" fillId="0" borderId="0" xfId="0" applyNumberFormat="1" applyAlignment="1">
      <alignment horizontal="center" shrinkToFit="1"/>
    </xf>
    <xf numFmtId="3" fontId="0" fillId="0" borderId="0" xfId="0" applyNumberFormat="1" applyAlignment="1">
      <alignment horizontal="right" shrinkToFit="1"/>
    </xf>
    <xf numFmtId="0" fontId="6" fillId="0" borderId="0" xfId="0" applyFont="1" applyAlignment="1">
      <alignment wrapText="1" shrinkToFit="1"/>
    </xf>
    <xf numFmtId="0" fontId="6" fillId="0" borderId="0" xfId="0" applyFont="1" applyAlignment="1">
      <alignment wrapText="1" shrinkToFit="1"/>
    </xf>
    <xf numFmtId="0" fontId="5" fillId="0" borderId="3" xfId="0" applyFont="1" applyBorder="1" applyAlignment="1">
      <alignment wrapText="1"/>
    </xf>
    <xf numFmtId="3" fontId="0" fillId="0" borderId="3" xfId="0" applyNumberFormat="1" applyBorder="1" applyAlignment="1">
      <alignment horizontal="right" shrinkToFit="1"/>
    </xf>
    <xf numFmtId="3" fontId="0" fillId="0" borderId="3" xfId="0" applyNumberFormat="1" applyBorder="1" applyAlignment="1">
      <alignment horizontal="right" wrapText="1"/>
    </xf>
    <xf numFmtId="3" fontId="0" fillId="0" borderId="3" xfId="0" applyNumberFormat="1" applyBorder="1" applyAlignment="1">
      <alignment wrapText="1"/>
    </xf>
    <xf numFmtId="3" fontId="0" fillId="0" borderId="3" xfId="0" applyNumberFormat="1" applyBorder="1" applyAlignment="1">
      <alignment shrinkToFit="1"/>
    </xf>
    <xf numFmtId="0" fontId="0" fillId="2" borderId="4" xfId="0" applyFill="1" applyBorder="1" applyAlignment="1">
      <alignment wrapText="1"/>
    </xf>
    <xf numFmtId="0" fontId="0" fillId="2" borderId="5" xfId="0" applyFill="1" applyBorder="1" applyAlignment="1">
      <alignment wrapText="1"/>
    </xf>
    <xf numFmtId="3" fontId="0" fillId="2" borderId="5" xfId="0" applyNumberFormat="1" applyFill="1" applyBorder="1" applyAlignment="1">
      <alignment wrapText="1"/>
    </xf>
    <xf numFmtId="3" fontId="0" fillId="2" borderId="6" xfId="0" applyNumberFormat="1" applyFill="1" applyBorder="1" applyAlignment="1">
      <alignment horizontal="right" wrapText="1"/>
    </xf>
    <xf numFmtId="3" fontId="0" fillId="2" borderId="6" xfId="0" applyNumberForma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9" fontId="0" fillId="0" borderId="3" xfId="0" applyNumberFormat="1" applyBorder="1" applyAlignment="1">
      <alignment wrapText="1"/>
    </xf>
    <xf numFmtId="10" fontId="0" fillId="0" borderId="3" xfId="0" applyNumberFormat="1" applyBorder="1" applyAlignment="1">
      <alignment shrinkToFit="1"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 horizontal="center" shrinkToFit="1"/>
    </xf>
    <xf numFmtId="3" fontId="0" fillId="0" borderId="3" xfId="0" applyNumberFormat="1" applyBorder="1" applyAlignment="1">
      <alignment horizontal="center" wrapText="1"/>
    </xf>
    <xf numFmtId="3" fontId="0" fillId="2" borderId="6" xfId="0" applyNumberFormat="1" applyFill="1" applyBorder="1" applyAlignment="1">
      <alignment horizontal="center" wrapText="1"/>
    </xf>
    <xf numFmtId="0" fontId="4" fillId="0" borderId="3" xfId="0" applyFont="1" applyBorder="1" applyAlignment="1">
      <alignment wrapText="1"/>
    </xf>
    <xf numFmtId="3" fontId="0" fillId="2" borderId="6" xfId="0" applyNumberFormat="1" applyFill="1" applyBorder="1" applyAlignment="1">
      <alignment horizontal="right" shrinkToFit="1"/>
    </xf>
    <xf numFmtId="3" fontId="2" fillId="0" borderId="3" xfId="0" applyNumberFormat="1" applyFont="1" applyBorder="1" applyAlignment="1">
      <alignment horizontal="right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 horizontal="right" shrinkToFit="1"/>
    </xf>
    <xf numFmtId="3" fontId="0" fillId="0" borderId="11" xfId="0" applyNumberFormat="1" applyBorder="1" applyAlignment="1">
      <alignment wrapText="1"/>
    </xf>
    <xf numFmtId="3" fontId="0" fillId="0" borderId="12" xfId="0" applyNumberFormat="1" applyBorder="1" applyAlignment="1">
      <alignment shrinkToFit="1"/>
    </xf>
    <xf numFmtId="0" fontId="2" fillId="0" borderId="11" xfId="0" applyFont="1" applyBorder="1" applyAlignment="1">
      <alignment wrapText="1"/>
    </xf>
    <xf numFmtId="10" fontId="0" fillId="0" borderId="12" xfId="0" applyNumberFormat="1" applyBorder="1" applyAlignment="1">
      <alignment shrinkToFit="1"/>
    </xf>
    <xf numFmtId="10" fontId="0" fillId="2" borderId="7" xfId="0" applyNumberFormat="1" applyFill="1" applyBorder="1" applyAlignment="1">
      <alignment shrinkToFi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 shrinkToFi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shrinkToFi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" fontId="0" fillId="0" borderId="14" xfId="0" applyNumberFormat="1" applyBorder="1" applyAlignment="1">
      <alignment horizontal="center" shrinkToFit="1"/>
    </xf>
    <xf numFmtId="3" fontId="0" fillId="0" borderId="19" xfId="0" applyNumberFormat="1" applyBorder="1" applyAlignment="1">
      <alignment horizontal="center" shrinkToFit="1"/>
    </xf>
    <xf numFmtId="3" fontId="0" fillId="0" borderId="20" xfId="0" applyNumberFormat="1" applyBorder="1" applyAlignment="1">
      <alignment horizontal="center" shrinkToFit="1"/>
    </xf>
    <xf numFmtId="0" fontId="0" fillId="0" borderId="21" xfId="0" applyBorder="1" applyAlignment="1">
      <alignment wrapText="1"/>
    </xf>
    <xf numFmtId="3" fontId="0" fillId="2" borderId="7" xfId="0" applyNumberFormat="1" applyFill="1" applyBorder="1" applyAlignment="1">
      <alignment horizontal="center" shrinkToFit="1"/>
    </xf>
    <xf numFmtId="0" fontId="0" fillId="2" borderId="18" xfId="0" applyFill="1" applyBorder="1" applyAlignment="1">
      <alignment wrapText="1"/>
    </xf>
    <xf numFmtId="3" fontId="2" fillId="2" borderId="22" xfId="0" applyNumberFormat="1" applyFont="1" applyFill="1" applyBorder="1" applyAlignment="1">
      <alignment wrapText="1"/>
    </xf>
    <xf numFmtId="9" fontId="0" fillId="0" borderId="0" xfId="0" applyNumberFormat="1" applyAlignment="1">
      <alignment wrapText="1"/>
    </xf>
    <xf numFmtId="0" fontId="2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right" wrapText="1"/>
    </xf>
    <xf numFmtId="3" fontId="0" fillId="2" borderId="23" xfId="0" applyNumberFormat="1" applyFill="1" applyBorder="1" applyAlignment="1">
      <alignment wrapText="1"/>
    </xf>
    <xf numFmtId="3" fontId="0" fillId="0" borderId="24" xfId="0" applyNumberFormat="1" applyFill="1" applyBorder="1" applyAlignment="1">
      <alignment wrapText="1"/>
    </xf>
    <xf numFmtId="3" fontId="2" fillId="0" borderId="24" xfId="0" applyNumberFormat="1" applyFont="1" applyFill="1" applyBorder="1" applyAlignment="1">
      <alignment wrapText="1"/>
    </xf>
    <xf numFmtId="3" fontId="2" fillId="0" borderId="25" xfId="0" applyNumberFormat="1" applyFont="1" applyBorder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 topLeftCell="A14">
      <selection activeCell="I28" sqref="I28"/>
    </sheetView>
  </sheetViews>
  <sheetFormatPr defaultColWidth="9.00390625" defaultRowHeight="12.75"/>
  <cols>
    <col min="1" max="1" width="3.25390625" style="0" bestFit="1" customWidth="1"/>
    <col min="2" max="2" width="32.00390625" style="4" customWidth="1"/>
    <col min="3" max="4" width="8.125" style="14" customWidth="1"/>
    <col min="5" max="6" width="7.625" style="14" customWidth="1"/>
    <col min="7" max="7" width="7.375" style="14" customWidth="1"/>
    <col min="8" max="8" width="11.375" style="4" customWidth="1"/>
    <col min="9" max="10" width="10.125" style="4" bestFit="1" customWidth="1"/>
    <col min="11" max="11" width="7.875" style="0" customWidth="1"/>
    <col min="12" max="12" width="8.00390625" style="0" customWidth="1"/>
  </cols>
  <sheetData>
    <row r="1" spans="5:6" ht="12.75">
      <c r="E1" s="15"/>
      <c r="F1" s="16"/>
    </row>
    <row r="2" ht="15">
      <c r="C2" s="17"/>
    </row>
    <row r="3" ht="13.5" thickBot="1"/>
    <row r="4" spans="1:12" s="1" customFormat="1" ht="13.5" thickBot="1">
      <c r="A4" s="49" t="s">
        <v>0</v>
      </c>
      <c r="B4" s="5" t="s">
        <v>1</v>
      </c>
      <c r="C4" s="19"/>
      <c r="D4" s="18"/>
      <c r="E4" s="20"/>
      <c r="F4" s="21"/>
      <c r="G4" s="21"/>
      <c r="H4" s="5"/>
      <c r="I4" s="5"/>
      <c r="J4" s="5"/>
      <c r="L4" s="53"/>
    </row>
    <row r="5" spans="1:12" s="2" customFormat="1" ht="15">
      <c r="A5" s="50"/>
      <c r="B5" s="6"/>
      <c r="C5" s="22">
        <v>2000</v>
      </c>
      <c r="D5" s="22">
        <v>2001</v>
      </c>
      <c r="E5" s="23">
        <v>2002</v>
      </c>
      <c r="F5" s="22">
        <v>2003</v>
      </c>
      <c r="G5" s="22">
        <v>2004</v>
      </c>
      <c r="H5" s="7">
        <v>2005</v>
      </c>
      <c r="I5" s="34">
        <v>2006</v>
      </c>
      <c r="J5" s="6">
        <v>2007</v>
      </c>
      <c r="K5" s="2">
        <v>2008</v>
      </c>
      <c r="L5" s="54">
        <v>2009</v>
      </c>
    </row>
    <row r="6" spans="1:12" s="3" customFormat="1" ht="15.75" thickBot="1">
      <c r="A6" s="51"/>
      <c r="B6" s="8"/>
      <c r="C6" s="24"/>
      <c r="D6" s="24"/>
      <c r="E6" s="24"/>
      <c r="F6" s="24"/>
      <c r="G6" s="24"/>
      <c r="H6" s="8"/>
      <c r="I6" s="35"/>
      <c r="J6" s="8"/>
      <c r="L6" s="55"/>
    </row>
    <row r="7" spans="1:12" ht="23.25" thickBot="1">
      <c r="A7" s="52">
        <v>1</v>
      </c>
      <c r="B7" s="29" t="s">
        <v>18</v>
      </c>
      <c r="C7" s="43"/>
      <c r="D7" s="43"/>
      <c r="E7" s="43">
        <v>0</v>
      </c>
      <c r="F7" s="43">
        <v>0</v>
      </c>
      <c r="G7" s="43"/>
      <c r="H7" s="44"/>
      <c r="I7" s="45"/>
      <c r="J7" s="44"/>
      <c r="K7" s="42"/>
      <c r="L7" s="56">
        <v>0</v>
      </c>
    </row>
    <row r="8" spans="1:12" ht="13.5" thickBot="1">
      <c r="A8" s="51"/>
      <c r="C8" s="25"/>
      <c r="D8" s="25"/>
      <c r="E8" s="25"/>
      <c r="F8" s="25"/>
      <c r="G8" s="25"/>
      <c r="H8" s="9"/>
      <c r="I8" s="36"/>
      <c r="J8" s="9"/>
      <c r="L8" s="55"/>
    </row>
    <row r="9" spans="1:12" ht="13.5" thickBot="1">
      <c r="A9" s="52">
        <v>2</v>
      </c>
      <c r="B9" s="46" t="s">
        <v>2</v>
      </c>
      <c r="C9" s="30">
        <f>SUM(C10:C17)</f>
        <v>520000</v>
      </c>
      <c r="D9" s="30">
        <f aca="true" t="shared" si="0" ref="D9:L9">SUM(D10:D17)</f>
        <v>3485367</v>
      </c>
      <c r="E9" s="30">
        <f t="shared" si="0"/>
        <v>4182674</v>
      </c>
      <c r="F9" s="30">
        <f t="shared" si="0"/>
        <v>5893354</v>
      </c>
      <c r="G9" s="30">
        <f t="shared" si="0"/>
        <v>5201757</v>
      </c>
      <c r="H9" s="30">
        <f t="shared" si="0"/>
        <v>4565548</v>
      </c>
      <c r="I9" s="47">
        <f t="shared" si="0"/>
        <v>5500560</v>
      </c>
      <c r="J9" s="30">
        <f t="shared" si="0"/>
        <v>3750560</v>
      </c>
      <c r="K9" s="30">
        <f t="shared" si="0"/>
        <v>1792718</v>
      </c>
      <c r="L9" s="57">
        <f t="shared" si="0"/>
        <v>792718</v>
      </c>
    </row>
    <row r="10" spans="1:12" ht="25.5">
      <c r="A10" s="51"/>
      <c r="B10" s="4" t="s">
        <v>10</v>
      </c>
      <c r="C10" s="26">
        <v>520000</v>
      </c>
      <c r="D10" s="26">
        <v>370000</v>
      </c>
      <c r="E10" s="26">
        <v>240000</v>
      </c>
      <c r="F10" s="26">
        <v>120000</v>
      </c>
      <c r="G10" s="26">
        <v>0</v>
      </c>
      <c r="H10" s="9"/>
      <c r="I10" s="36"/>
      <c r="J10" s="9"/>
      <c r="L10" s="55"/>
    </row>
    <row r="11" spans="1:12" ht="25.5">
      <c r="A11" s="51"/>
      <c r="B11" s="4" t="s">
        <v>11</v>
      </c>
      <c r="C11" s="25"/>
      <c r="D11" s="25">
        <v>3096799</v>
      </c>
      <c r="E11" s="25">
        <v>2696799</v>
      </c>
      <c r="F11" s="25">
        <v>2021799</v>
      </c>
      <c r="G11" s="26">
        <v>1121799</v>
      </c>
      <c r="H11" s="9">
        <v>298933</v>
      </c>
      <c r="I11" s="36"/>
      <c r="J11" s="9">
        <v>0</v>
      </c>
      <c r="K11" s="9">
        <v>0</v>
      </c>
      <c r="L11" s="58">
        <v>0</v>
      </c>
    </row>
    <row r="12" spans="1:12" ht="12.75">
      <c r="A12" s="51"/>
      <c r="B12" s="4" t="s">
        <v>17</v>
      </c>
      <c r="C12" s="25"/>
      <c r="D12" s="25">
        <v>18568</v>
      </c>
      <c r="E12" s="25">
        <v>298386</v>
      </c>
      <c r="F12" s="25">
        <v>404066</v>
      </c>
      <c r="G12" s="26">
        <v>74627</v>
      </c>
      <c r="H12" s="9">
        <v>8773</v>
      </c>
      <c r="I12" s="36"/>
      <c r="J12" s="9"/>
      <c r="K12" s="9"/>
      <c r="L12" s="58"/>
    </row>
    <row r="13" spans="1:13" ht="25.5">
      <c r="A13" s="51"/>
      <c r="B13" s="4" t="s">
        <v>12</v>
      </c>
      <c r="C13" s="25"/>
      <c r="D13" s="25"/>
      <c r="E13" s="25">
        <v>947489</v>
      </c>
      <c r="F13" s="25">
        <v>847489</v>
      </c>
      <c r="G13" s="25">
        <v>547489</v>
      </c>
      <c r="H13" s="9">
        <v>0</v>
      </c>
      <c r="I13" s="36">
        <v>0</v>
      </c>
      <c r="J13" s="9">
        <v>0</v>
      </c>
      <c r="K13" s="9">
        <v>0</v>
      </c>
      <c r="L13" s="58">
        <v>0</v>
      </c>
      <c r="M13" s="9"/>
    </row>
    <row r="14" spans="1:12" ht="25.5">
      <c r="A14" s="51"/>
      <c r="B14" s="4" t="s">
        <v>13</v>
      </c>
      <c r="C14" s="25"/>
      <c r="D14" s="25"/>
      <c r="E14" s="25"/>
      <c r="F14" s="25">
        <v>2500000</v>
      </c>
      <c r="G14" s="25">
        <v>2400000</v>
      </c>
      <c r="H14" s="9">
        <v>2300000</v>
      </c>
      <c r="I14" s="36">
        <v>1150000</v>
      </c>
      <c r="J14" s="9">
        <v>0</v>
      </c>
      <c r="L14" s="55"/>
    </row>
    <row r="15" spans="1:12" ht="25.5">
      <c r="A15" s="51"/>
      <c r="B15" s="4" t="s">
        <v>16</v>
      </c>
      <c r="C15" s="25"/>
      <c r="D15" s="25"/>
      <c r="E15" s="25"/>
      <c r="F15" s="25"/>
      <c r="G15" s="25">
        <v>1057842</v>
      </c>
      <c r="H15" s="9">
        <v>957842</v>
      </c>
      <c r="I15" s="36">
        <v>557842</v>
      </c>
      <c r="J15" s="9">
        <v>157842</v>
      </c>
      <c r="K15" s="9">
        <v>0</v>
      </c>
      <c r="L15" s="58">
        <v>0</v>
      </c>
    </row>
    <row r="16" spans="1:12" ht="25.5">
      <c r="A16" s="51"/>
      <c r="B16" s="4" t="s">
        <v>19</v>
      </c>
      <c r="C16" s="25"/>
      <c r="D16" s="25"/>
      <c r="E16" s="25"/>
      <c r="F16" s="25"/>
      <c r="G16" s="25"/>
      <c r="H16" s="9">
        <v>1000000</v>
      </c>
      <c r="I16" s="36">
        <v>900000</v>
      </c>
      <c r="J16" s="9">
        <v>800000</v>
      </c>
      <c r="K16" s="9"/>
      <c r="L16" s="58"/>
    </row>
    <row r="17" spans="1:14" ht="26.25" thickBot="1">
      <c r="A17" s="51"/>
      <c r="B17" s="4" t="s">
        <v>20</v>
      </c>
      <c r="C17" s="25"/>
      <c r="D17" s="25"/>
      <c r="E17" s="25"/>
      <c r="F17" s="25"/>
      <c r="G17" s="25"/>
      <c r="H17" s="9"/>
      <c r="I17" s="83">
        <v>2892718</v>
      </c>
      <c r="J17" s="84">
        <v>2792718</v>
      </c>
      <c r="K17" s="85">
        <v>1792718</v>
      </c>
      <c r="L17" s="86">
        <v>792718</v>
      </c>
      <c r="N17" s="87"/>
    </row>
    <row r="18" spans="1:12" ht="12.75">
      <c r="A18" s="51">
        <v>3</v>
      </c>
      <c r="B18" s="13" t="s">
        <v>4</v>
      </c>
      <c r="C18" s="25" t="s">
        <v>8</v>
      </c>
      <c r="D18" s="25"/>
      <c r="E18" s="25" t="s">
        <v>8</v>
      </c>
      <c r="F18" s="25" t="s">
        <v>8</v>
      </c>
      <c r="G18" s="25"/>
      <c r="H18" s="9"/>
      <c r="I18" s="36"/>
      <c r="J18" s="9"/>
      <c r="L18" s="81"/>
    </row>
    <row r="19" spans="1:12" ht="12.75">
      <c r="A19" s="51"/>
      <c r="B19" s="4" t="s">
        <v>3</v>
      </c>
      <c r="C19" s="25"/>
      <c r="D19" s="25"/>
      <c r="E19" s="25"/>
      <c r="F19" s="25"/>
      <c r="G19" s="25"/>
      <c r="H19" s="9"/>
      <c r="I19" s="36"/>
      <c r="J19" s="9"/>
      <c r="L19" s="81"/>
    </row>
    <row r="20" spans="1:12" ht="12.75">
      <c r="A20" s="51"/>
      <c r="C20" s="25"/>
      <c r="D20" s="25"/>
      <c r="E20" s="25"/>
      <c r="F20" s="25"/>
      <c r="G20" s="25"/>
      <c r="H20" s="9"/>
      <c r="I20" s="36"/>
      <c r="J20" s="9"/>
      <c r="L20" s="81"/>
    </row>
    <row r="21" spans="1:12" ht="12.75">
      <c r="A21" s="51">
        <v>4</v>
      </c>
      <c r="B21" s="4" t="s">
        <v>5</v>
      </c>
      <c r="C21" s="25" t="s">
        <v>8</v>
      </c>
      <c r="D21" s="25"/>
      <c r="E21" s="25" t="s">
        <v>8</v>
      </c>
      <c r="F21" s="25" t="s">
        <v>8</v>
      </c>
      <c r="G21" s="25"/>
      <c r="H21" s="9"/>
      <c r="I21" s="36"/>
      <c r="J21" s="9"/>
      <c r="L21" s="81"/>
    </row>
    <row r="22" spans="1:12" ht="12.75">
      <c r="A22" s="51">
        <v>5</v>
      </c>
      <c r="B22" s="13" t="s">
        <v>6</v>
      </c>
      <c r="C22" s="25" t="s">
        <v>8</v>
      </c>
      <c r="D22" s="26"/>
      <c r="E22" s="25"/>
      <c r="F22" s="25"/>
      <c r="G22" s="25"/>
      <c r="H22" s="9"/>
      <c r="I22" s="36"/>
      <c r="J22" s="9"/>
      <c r="L22" s="81"/>
    </row>
    <row r="23" spans="1:12" ht="12.75">
      <c r="A23" s="51"/>
      <c r="B23" s="13"/>
      <c r="C23" s="25"/>
      <c r="D23" s="26"/>
      <c r="E23" s="25"/>
      <c r="F23" s="25"/>
      <c r="G23" s="25"/>
      <c r="H23" s="9"/>
      <c r="I23" s="36"/>
      <c r="J23" s="9"/>
      <c r="L23" s="81"/>
    </row>
    <row r="24" spans="1:12" ht="13.5" thickBot="1">
      <c r="A24" s="51"/>
      <c r="C24" s="25"/>
      <c r="D24" s="25"/>
      <c r="E24" s="25"/>
      <c r="F24" s="25"/>
      <c r="G24" s="25"/>
      <c r="H24" s="9"/>
      <c r="I24" s="36"/>
      <c r="J24" s="9"/>
      <c r="L24" s="81"/>
    </row>
    <row r="25" spans="1:13" ht="23.25" thickBot="1">
      <c r="A25" s="52">
        <v>6</v>
      </c>
      <c r="B25" s="29" t="s">
        <v>22</v>
      </c>
      <c r="C25" s="30">
        <f>C7+C9</f>
        <v>520000</v>
      </c>
      <c r="D25" s="30">
        <f>D7+D9+D22</f>
        <v>3485367</v>
      </c>
      <c r="E25" s="30">
        <f>E7+E9+E22</f>
        <v>4182674</v>
      </c>
      <c r="F25" s="30">
        <f aca="true" t="shared" si="1" ref="F25:L25">F7+F9</f>
        <v>5893354</v>
      </c>
      <c r="G25" s="30">
        <f t="shared" si="1"/>
        <v>5201757</v>
      </c>
      <c r="H25" s="31">
        <f t="shared" si="1"/>
        <v>4565548</v>
      </c>
      <c r="I25" s="37">
        <f t="shared" si="1"/>
        <v>5500560</v>
      </c>
      <c r="J25" s="31">
        <f t="shared" si="1"/>
        <v>3750560</v>
      </c>
      <c r="K25" s="48">
        <f t="shared" si="1"/>
        <v>1792718</v>
      </c>
      <c r="L25" s="82">
        <f t="shared" si="1"/>
        <v>792718</v>
      </c>
      <c r="M25" s="10"/>
    </row>
    <row r="26" spans="1:12" ht="13.5" thickBot="1">
      <c r="A26" s="51"/>
      <c r="B26" s="12"/>
      <c r="C26" s="26"/>
      <c r="D26" s="26"/>
      <c r="E26" s="26"/>
      <c r="F26" s="26"/>
      <c r="G26" s="26"/>
      <c r="H26" s="9"/>
      <c r="I26" s="36"/>
      <c r="J26" s="9"/>
      <c r="L26" s="55"/>
    </row>
    <row r="27" spans="1:12" ht="23.25" thickBot="1">
      <c r="A27" s="52">
        <v>7</v>
      </c>
      <c r="B27" s="29" t="s">
        <v>7</v>
      </c>
      <c r="C27" s="30">
        <v>27414699</v>
      </c>
      <c r="D27" s="30">
        <v>29717273</v>
      </c>
      <c r="E27" s="30">
        <v>28125408</v>
      </c>
      <c r="F27" s="30">
        <v>28919565</v>
      </c>
      <c r="G27" s="30">
        <v>39622327</v>
      </c>
      <c r="H27" s="32">
        <v>48848106</v>
      </c>
      <c r="I27" s="38">
        <v>51650010</v>
      </c>
      <c r="J27" s="32">
        <v>31652000</v>
      </c>
      <c r="K27" s="33">
        <v>32285000</v>
      </c>
      <c r="L27" s="59">
        <v>32930000</v>
      </c>
    </row>
    <row r="28" spans="1:12" ht="78.75">
      <c r="A28" s="51"/>
      <c r="B28" s="12" t="s">
        <v>24</v>
      </c>
      <c r="C28" s="28" t="s">
        <v>14</v>
      </c>
      <c r="D28" s="28" t="s">
        <v>14</v>
      </c>
      <c r="E28" s="28" t="s">
        <v>14</v>
      </c>
      <c r="F28" s="27" t="s">
        <v>25</v>
      </c>
      <c r="G28" s="27" t="s">
        <v>25</v>
      </c>
      <c r="H28" s="27" t="s">
        <v>25</v>
      </c>
      <c r="I28" s="39" t="s">
        <v>26</v>
      </c>
      <c r="J28" s="11" t="s">
        <v>15</v>
      </c>
      <c r="K28" s="11" t="s">
        <v>15</v>
      </c>
      <c r="L28" s="60" t="s">
        <v>15</v>
      </c>
    </row>
    <row r="29" spans="1:12" ht="13.5" thickBot="1">
      <c r="A29" s="51"/>
      <c r="I29" s="35"/>
      <c r="L29" s="55"/>
    </row>
    <row r="30" spans="1:12" ht="13.5" thickBot="1">
      <c r="A30" s="52"/>
      <c r="B30" s="40">
        <v>0.6</v>
      </c>
      <c r="C30" s="41">
        <f aca="true" t="shared" si="2" ref="C30:L30">C25/C27</f>
        <v>0.01896792665861478</v>
      </c>
      <c r="D30" s="41">
        <f t="shared" si="2"/>
        <v>0.11728421379714081</v>
      </c>
      <c r="E30" s="41">
        <f t="shared" si="2"/>
        <v>0.14871514041680747</v>
      </c>
      <c r="F30" s="41">
        <f t="shared" si="2"/>
        <v>0.2037843238651757</v>
      </c>
      <c r="G30" s="41">
        <f t="shared" si="2"/>
        <v>0.1312834806496852</v>
      </c>
      <c r="H30" s="41">
        <f t="shared" si="2"/>
        <v>0.09346417648209329</v>
      </c>
      <c r="I30" s="62">
        <f t="shared" si="2"/>
        <v>0.10649678480217138</v>
      </c>
      <c r="J30" s="41">
        <f t="shared" si="2"/>
        <v>0.11849361809680273</v>
      </c>
      <c r="K30" s="41">
        <f t="shared" si="2"/>
        <v>0.05552789221000465</v>
      </c>
      <c r="L30" s="61">
        <f t="shared" si="2"/>
        <v>0.024072821135742484</v>
      </c>
    </row>
    <row r="31" spans="1:12" ht="13.5" thickBot="1">
      <c r="A31" s="51"/>
      <c r="B31" s="80"/>
      <c r="I31" s="63"/>
      <c r="L31" s="55"/>
    </row>
    <row r="32" spans="1:12" ht="26.25" thickBot="1">
      <c r="A32" s="49">
        <v>8</v>
      </c>
      <c r="B32" s="64" t="s">
        <v>21</v>
      </c>
      <c r="C32" s="65"/>
      <c r="D32" s="65"/>
      <c r="E32" s="65"/>
      <c r="F32" s="65"/>
      <c r="G32" s="65"/>
      <c r="H32" s="64"/>
      <c r="I32" s="79">
        <v>315304</v>
      </c>
      <c r="J32" s="64">
        <v>0</v>
      </c>
      <c r="K32" s="66"/>
      <c r="L32" s="67"/>
    </row>
    <row r="33" spans="1:12" ht="12.75">
      <c r="A33" s="49">
        <v>9</v>
      </c>
      <c r="B33" s="64" t="s">
        <v>23</v>
      </c>
      <c r="C33" s="73">
        <f>C25+C32</f>
        <v>520000</v>
      </c>
      <c r="D33" s="73">
        <f aca="true" t="shared" si="3" ref="D33:L33">D25+D32</f>
        <v>3485367</v>
      </c>
      <c r="E33" s="73">
        <f t="shared" si="3"/>
        <v>4182674</v>
      </c>
      <c r="F33" s="73">
        <f t="shared" si="3"/>
        <v>5893354</v>
      </c>
      <c r="G33" s="73">
        <f t="shared" si="3"/>
        <v>5201757</v>
      </c>
      <c r="H33" s="73">
        <f t="shared" si="3"/>
        <v>4565548</v>
      </c>
      <c r="I33" s="77">
        <f t="shared" si="3"/>
        <v>5815864</v>
      </c>
      <c r="J33" s="74">
        <f t="shared" si="3"/>
        <v>3750560</v>
      </c>
      <c r="K33" s="73">
        <f t="shared" si="3"/>
        <v>1792718</v>
      </c>
      <c r="L33" s="75">
        <f t="shared" si="3"/>
        <v>792718</v>
      </c>
    </row>
    <row r="34" spans="1:12" ht="13.5" thickBot="1">
      <c r="A34" s="72"/>
      <c r="B34" s="68"/>
      <c r="C34" s="69"/>
      <c r="D34" s="69"/>
      <c r="E34" s="69"/>
      <c r="F34" s="69"/>
      <c r="G34" s="69"/>
      <c r="H34" s="68"/>
      <c r="I34" s="78"/>
      <c r="J34" s="76"/>
      <c r="K34" s="70"/>
      <c r="L34" s="71"/>
    </row>
    <row r="74" ht="12.75">
      <c r="A74" t="s">
        <v>9</v>
      </c>
    </row>
  </sheetData>
  <printOptions gridLines="1"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PKO BP II/O 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jablonskad</dc:creator>
  <cp:keywords/>
  <dc:description/>
  <cp:lastModifiedBy>Starostwo Powiatowe w Toruniu</cp:lastModifiedBy>
  <cp:lastPrinted>2004-11-06T17:41:35Z</cp:lastPrinted>
  <dcterms:created xsi:type="dcterms:W3CDTF">2000-03-14T14:04:13Z</dcterms:created>
  <dcterms:modified xsi:type="dcterms:W3CDTF">2006-12-14T08:47:03Z</dcterms:modified>
  <cp:category/>
  <cp:version/>
  <cp:contentType/>
  <cp:contentStatus/>
</cp:coreProperties>
</file>