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25" i="1"/>
  <c r="E26"/>
  <c r="E27"/>
  <c r="E24"/>
  <c r="D19"/>
  <c r="D25" s="1"/>
  <c r="D20"/>
  <c r="D26" s="1"/>
  <c r="D21"/>
  <c r="D27" s="1"/>
  <c r="D18"/>
  <c r="D24" s="1"/>
  <c r="C19"/>
  <c r="C25" s="1"/>
  <c r="C20"/>
  <c r="C26" s="1"/>
  <c r="C21"/>
  <c r="C27" s="1"/>
  <c r="C18"/>
  <c r="C24" s="1"/>
  <c r="B19"/>
  <c r="B25" s="1"/>
  <c r="B20"/>
  <c r="B26" s="1"/>
  <c r="B21"/>
  <c r="B27" s="1"/>
  <c r="B18"/>
  <c r="B24" s="1"/>
</calcChain>
</file>

<file path=xl/sharedStrings.xml><?xml version="1.0" encoding="utf-8"?>
<sst xmlns="http://schemas.openxmlformats.org/spreadsheetml/2006/main" count="30" uniqueCount="18">
  <si>
    <t>Nazwa i adres Wykonawcy</t>
  </si>
  <si>
    <t>Zadanie nr 1 - 2038C Łążyn Kawęczyn</t>
  </si>
  <si>
    <t>Zadanie nr 3 - 2039C Zębowo - Zębówiec</t>
  </si>
  <si>
    <t>Zadanie nr 2 - 2046C Walentowo - Osówka</t>
  </si>
  <si>
    <t xml:space="preserve">Zadanie nr 4 - 2040 Zębówiec Skrzypkowo </t>
  </si>
  <si>
    <t>PRD Lipno</t>
  </si>
  <si>
    <t>Eurovia Polska</t>
  </si>
  <si>
    <t>PBDI Toruń</t>
  </si>
  <si>
    <t>Strabag Sp. z o.o.</t>
  </si>
  <si>
    <t>Cena brutto</t>
  </si>
  <si>
    <t>Liczba uzyskanych punktów w kryterium "okres gwarancji"</t>
  </si>
  <si>
    <t>Liczba uzyskanych punktów w kryterium "cena"</t>
  </si>
  <si>
    <t>Liczba uzyskanych punktów łącznie</t>
  </si>
  <si>
    <t>Załącznik do wyboru ofert PZD  11.252.3.07.2016</t>
  </si>
  <si>
    <t>ul. Wapienna 10,                87-100 Toruń</t>
  </si>
  <si>
    <t>ul. Parzniewska 10,         05-800 Pruszków</t>
  </si>
  <si>
    <t>ul. Bielany Wrocławskie,       ul. Szwedzka 5, 55-040 Kobierzyce</t>
  </si>
  <si>
    <t>ul. Wojska Polskiego 8,                87-600 Lipno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</si>
</sst>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44" fontId="3" fillId="0" borderId="1" xfId="1" applyFont="1" applyBorder="1" applyAlignment="1">
      <alignment horizontal="center"/>
    </xf>
    <xf numFmtId="0" fontId="2" fillId="0" borderId="0" xfId="0" applyFont="1"/>
    <xf numFmtId="44" fontId="4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B1" sqref="B1:E1"/>
    </sheetView>
  </sheetViews>
  <sheetFormatPr defaultRowHeight="15"/>
  <cols>
    <col min="1" max="1" width="35.42578125" customWidth="1"/>
    <col min="2" max="2" width="20.7109375" customWidth="1"/>
    <col min="3" max="3" width="19.140625" customWidth="1"/>
    <col min="4" max="4" width="20" customWidth="1"/>
    <col min="5" max="5" width="18.42578125" customWidth="1"/>
  </cols>
  <sheetData>
    <row r="1" spans="1:5" ht="26.25">
      <c r="A1" s="11" t="s">
        <v>13</v>
      </c>
      <c r="B1" s="13" t="s">
        <v>0</v>
      </c>
      <c r="C1" s="13"/>
      <c r="D1" s="13"/>
      <c r="E1" s="13"/>
    </row>
    <row r="2" spans="1:5">
      <c r="A2" s="1"/>
      <c r="B2" s="2" t="s">
        <v>5</v>
      </c>
      <c r="C2" s="2" t="s">
        <v>6</v>
      </c>
      <c r="D2" s="2" t="s">
        <v>7</v>
      </c>
      <c r="E2" s="2" t="s">
        <v>8</v>
      </c>
    </row>
    <row r="3" spans="1:5" ht="49.5" customHeight="1">
      <c r="A3" s="7"/>
      <c r="B3" s="9" t="s">
        <v>17</v>
      </c>
      <c r="C3" s="9" t="s">
        <v>16</v>
      </c>
      <c r="D3" s="9" t="s">
        <v>14</v>
      </c>
      <c r="E3" s="9" t="s">
        <v>15</v>
      </c>
    </row>
    <row r="4" spans="1:5" ht="22.5" customHeight="1">
      <c r="A4" s="12"/>
      <c r="B4" s="15" t="s">
        <v>9</v>
      </c>
      <c r="C4" s="15"/>
      <c r="D4" s="15"/>
      <c r="E4" s="16"/>
    </row>
    <row r="5" spans="1:5">
      <c r="A5" s="3" t="s">
        <v>1</v>
      </c>
      <c r="B5" s="4">
        <v>46248</v>
      </c>
      <c r="C5" s="4">
        <v>48732.6</v>
      </c>
      <c r="D5" s="4">
        <v>43714.2</v>
      </c>
      <c r="E5" s="4">
        <v>39975</v>
      </c>
    </row>
    <row r="6" spans="1:5">
      <c r="A6" s="3" t="s">
        <v>3</v>
      </c>
      <c r="B6" s="4">
        <v>195378.12</v>
      </c>
      <c r="C6" s="4">
        <v>206658.88</v>
      </c>
      <c r="D6" s="4">
        <v>197587.75</v>
      </c>
      <c r="E6" s="4">
        <v>183050.69</v>
      </c>
    </row>
    <row r="7" spans="1:5">
      <c r="A7" s="3" t="s">
        <v>2</v>
      </c>
      <c r="B7" s="4">
        <v>32424.03</v>
      </c>
      <c r="C7" s="4">
        <v>36914.94</v>
      </c>
      <c r="D7" s="4">
        <v>32293.59</v>
      </c>
      <c r="E7" s="4">
        <v>31156.880000000001</v>
      </c>
    </row>
    <row r="8" spans="1:5">
      <c r="A8" s="3" t="s">
        <v>4</v>
      </c>
      <c r="B8" s="4">
        <v>35793</v>
      </c>
      <c r="C8" s="4">
        <v>36549.449999999997</v>
      </c>
      <c r="D8" s="4">
        <v>32121.45</v>
      </c>
      <c r="E8" s="4">
        <v>30885.3</v>
      </c>
    </row>
    <row r="9" spans="1:5">
      <c r="A9" s="5"/>
      <c r="B9" s="6"/>
      <c r="C9" s="6"/>
      <c r="D9" s="6"/>
      <c r="E9" s="6"/>
    </row>
    <row r="10" spans="1:5">
      <c r="B10" s="14" t="s">
        <v>10</v>
      </c>
      <c r="C10" s="14"/>
      <c r="D10" s="14"/>
      <c r="E10" s="14"/>
    </row>
    <row r="11" spans="1:5">
      <c r="A11" s="3" t="s">
        <v>1</v>
      </c>
      <c r="B11" s="8">
        <v>12</v>
      </c>
      <c r="C11" s="8">
        <v>12</v>
      </c>
      <c r="D11" s="8">
        <v>12</v>
      </c>
      <c r="E11" s="8">
        <v>12</v>
      </c>
    </row>
    <row r="12" spans="1:5">
      <c r="A12" s="3" t="s">
        <v>3</v>
      </c>
      <c r="B12" s="8">
        <v>12</v>
      </c>
      <c r="C12" s="8">
        <v>12</v>
      </c>
      <c r="D12" s="8">
        <v>12</v>
      </c>
      <c r="E12" s="8">
        <v>12</v>
      </c>
    </row>
    <row r="13" spans="1:5">
      <c r="A13" s="3" t="s">
        <v>2</v>
      </c>
      <c r="B13" s="8">
        <v>12</v>
      </c>
      <c r="C13" s="8">
        <v>12</v>
      </c>
      <c r="D13" s="8">
        <v>12</v>
      </c>
      <c r="E13" s="8">
        <v>12</v>
      </c>
    </row>
    <row r="14" spans="1:5">
      <c r="A14" s="3" t="s">
        <v>4</v>
      </c>
      <c r="B14" s="8">
        <v>12</v>
      </c>
      <c r="C14" s="8">
        <v>12</v>
      </c>
      <c r="D14" s="8">
        <v>12</v>
      </c>
      <c r="E14" s="8">
        <v>12</v>
      </c>
    </row>
    <row r="15" spans="1:5">
      <c r="A15" s="5"/>
      <c r="B15" s="6"/>
      <c r="C15" s="6"/>
      <c r="D15" s="6"/>
      <c r="E15" s="6"/>
    </row>
    <row r="17" spans="1:5">
      <c r="B17" s="14" t="s">
        <v>11</v>
      </c>
      <c r="C17" s="14"/>
      <c r="D17" s="14"/>
      <c r="E17" s="14"/>
    </row>
    <row r="18" spans="1:5">
      <c r="A18" s="3" t="s">
        <v>1</v>
      </c>
      <c r="B18" s="10">
        <f>E5*E18/B5</f>
        <v>76.063829787234042</v>
      </c>
      <c r="C18" s="10">
        <f>E5*E18/C5</f>
        <v>72.185764765270065</v>
      </c>
      <c r="D18" s="10">
        <f>E18*E5/D5</f>
        <v>80.472706809229038</v>
      </c>
      <c r="E18" s="10">
        <v>88</v>
      </c>
    </row>
    <row r="19" spans="1:5">
      <c r="A19" s="3" t="s">
        <v>3</v>
      </c>
      <c r="B19" s="10">
        <f>E6*E19/B6</f>
        <v>82.447618597210379</v>
      </c>
      <c r="C19" s="10">
        <f>E6*E19/C6</f>
        <v>77.947101619828771</v>
      </c>
      <c r="D19" s="10">
        <f>E19*E6/D6</f>
        <v>81.525604294800672</v>
      </c>
      <c r="E19" s="10">
        <v>88</v>
      </c>
    </row>
    <row r="20" spans="1:5">
      <c r="A20" s="3" t="s">
        <v>2</v>
      </c>
      <c r="B20" s="10">
        <f>E7*E20/B7</f>
        <v>84.560908684083998</v>
      </c>
      <c r="C20" s="10">
        <f>E7*E20/C7</f>
        <v>74.273598710982597</v>
      </c>
      <c r="D20" s="10">
        <f>E20*E7/D7</f>
        <v>84.902466402775289</v>
      </c>
      <c r="E20" s="10">
        <v>88</v>
      </c>
    </row>
    <row r="21" spans="1:5">
      <c r="A21" s="3" t="s">
        <v>4</v>
      </c>
      <c r="B21" s="10">
        <f>E8*E21/B8</f>
        <v>75.934020618556701</v>
      </c>
      <c r="C21" s="10">
        <f>E8*E21/C8</f>
        <v>74.362443210499748</v>
      </c>
      <c r="D21" s="10">
        <f>E21*E8/D8</f>
        <v>84.613440551407237</v>
      </c>
      <c r="E21" s="10">
        <v>88</v>
      </c>
    </row>
    <row r="23" spans="1:5">
      <c r="B23" s="14" t="s">
        <v>12</v>
      </c>
      <c r="C23" s="14"/>
      <c r="D23" s="14"/>
      <c r="E23" s="14"/>
    </row>
    <row r="24" spans="1:5">
      <c r="A24" s="3" t="s">
        <v>1</v>
      </c>
      <c r="B24" s="10">
        <f>B18+B11</f>
        <v>88.063829787234042</v>
      </c>
      <c r="C24" s="10">
        <f>C11+C18</f>
        <v>84.185764765270065</v>
      </c>
      <c r="D24" s="10">
        <f>D18+D11</f>
        <v>92.472706809229038</v>
      </c>
      <c r="E24" s="10">
        <f>E18+E11</f>
        <v>100</v>
      </c>
    </row>
    <row r="25" spans="1:5">
      <c r="A25" s="3" t="s">
        <v>3</v>
      </c>
      <c r="B25" s="10">
        <f t="shared" ref="B25:B27" si="0">B19+B12</f>
        <v>94.447618597210379</v>
      </c>
      <c r="C25" s="10">
        <f t="shared" ref="C25:C27" si="1">C12+C19</f>
        <v>89.947101619828771</v>
      </c>
      <c r="D25" s="10">
        <f t="shared" ref="D25:E27" si="2">D19+D12</f>
        <v>93.525604294800672</v>
      </c>
      <c r="E25" s="10">
        <f t="shared" si="2"/>
        <v>100</v>
      </c>
    </row>
    <row r="26" spans="1:5">
      <c r="A26" s="3" t="s">
        <v>2</v>
      </c>
      <c r="B26" s="10">
        <f t="shared" si="0"/>
        <v>96.560908684083998</v>
      </c>
      <c r="C26" s="10">
        <f t="shared" si="1"/>
        <v>86.273598710982597</v>
      </c>
      <c r="D26" s="10">
        <f t="shared" si="2"/>
        <v>96.902466402775289</v>
      </c>
      <c r="E26" s="10">
        <f t="shared" si="2"/>
        <v>100</v>
      </c>
    </row>
    <row r="27" spans="1:5">
      <c r="A27" s="3" t="s">
        <v>4</v>
      </c>
      <c r="B27" s="10">
        <f t="shared" si="0"/>
        <v>87.934020618556701</v>
      </c>
      <c r="C27" s="10">
        <f t="shared" si="1"/>
        <v>86.362443210499748</v>
      </c>
      <c r="D27" s="10">
        <f t="shared" si="2"/>
        <v>96.613440551407237</v>
      </c>
      <c r="E27" s="10">
        <f t="shared" si="2"/>
        <v>100</v>
      </c>
    </row>
  </sheetData>
  <mergeCells count="5">
    <mergeCell ref="B1:E1"/>
    <mergeCell ref="B10:E10"/>
    <mergeCell ref="B17:E17"/>
    <mergeCell ref="B23:E23"/>
    <mergeCell ref="B4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2016-06-20T11:50:13Z</dcterms:modified>
</cp:coreProperties>
</file>