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9080" windowHeight="11505" activeTab="1"/>
  </bookViews>
  <sheets>
    <sheet name="część 1.1" sheetId="3" r:id="rId1"/>
    <sheet name="część 1.3" sheetId="5" r:id="rId2"/>
  </sheets>
  <calcPr calcId="145621"/>
</workbook>
</file>

<file path=xl/calcChain.xml><?xml version="1.0" encoding="utf-8"?>
<calcChain xmlns="http://schemas.openxmlformats.org/spreadsheetml/2006/main">
  <c r="M12" i="5"/>
  <c r="C12"/>
  <c r="D3"/>
  <c r="E3"/>
  <c r="F3"/>
  <c r="G3"/>
  <c r="H3"/>
  <c r="I3"/>
  <c r="J3"/>
  <c r="K3"/>
  <c r="L3"/>
  <c r="C10" i="3" l="1"/>
  <c r="M10"/>
  <c r="F3" l="1"/>
  <c r="E3"/>
  <c r="C9"/>
  <c r="M9"/>
  <c r="C4" i="5" l="1"/>
  <c r="C3" s="1"/>
  <c r="M11" l="1"/>
  <c r="M10"/>
  <c r="C10"/>
  <c r="M9"/>
  <c r="C9"/>
  <c r="M8"/>
  <c r="M7"/>
  <c r="L6"/>
  <c r="L2" s="1"/>
  <c r="K6"/>
  <c r="K2" s="1"/>
  <c r="J6"/>
  <c r="I6"/>
  <c r="H6"/>
  <c r="H2" s="1"/>
  <c r="G6"/>
  <c r="G2" s="1"/>
  <c r="F6"/>
  <c r="E6"/>
  <c r="D6"/>
  <c r="D2" s="1"/>
  <c r="M4"/>
  <c r="J2"/>
  <c r="I2"/>
  <c r="F2"/>
  <c r="E2"/>
  <c r="M14" i="3"/>
  <c r="M12" s="1"/>
  <c r="C14"/>
  <c r="M13"/>
  <c r="C13" s="1"/>
  <c r="C12" s="1"/>
  <c r="L12"/>
  <c r="K12"/>
  <c r="J12"/>
  <c r="I12"/>
  <c r="H12"/>
  <c r="G12"/>
  <c r="F12"/>
  <c r="E12"/>
  <c r="E2" s="1"/>
  <c r="D12"/>
  <c r="M11"/>
  <c r="M8"/>
  <c r="M7"/>
  <c r="M6"/>
  <c r="M5"/>
  <c r="M4"/>
  <c r="L3"/>
  <c r="L2" s="1"/>
  <c r="K3"/>
  <c r="J3"/>
  <c r="J2" s="1"/>
  <c r="I3"/>
  <c r="H3"/>
  <c r="G3"/>
  <c r="F2"/>
  <c r="D3"/>
  <c r="D2" s="1"/>
  <c r="C3"/>
  <c r="I2" l="1"/>
  <c r="K2"/>
  <c r="M6" i="5"/>
  <c r="C6"/>
  <c r="C2" s="1"/>
  <c r="M3"/>
  <c r="M2" s="1"/>
  <c r="H2" i="3"/>
  <c r="G2"/>
  <c r="M3"/>
  <c r="M2" s="1"/>
  <c r="C2"/>
</calcChain>
</file>

<file path=xl/sharedStrings.xml><?xml version="1.0" encoding="utf-8"?>
<sst xmlns="http://schemas.openxmlformats.org/spreadsheetml/2006/main" count="66" uniqueCount="47">
  <si>
    <t>L.p.</t>
  </si>
  <si>
    <t>Wyszczególnienie</t>
  </si>
  <si>
    <t>Łączne nakłady finansowe</t>
  </si>
  <si>
    <t>Limit 2012</t>
  </si>
  <si>
    <t>Limit 2013</t>
  </si>
  <si>
    <t>Limit 2014</t>
  </si>
  <si>
    <t>Limit 2015</t>
  </si>
  <si>
    <t>Limit 2016</t>
  </si>
  <si>
    <t>Limit 2017</t>
  </si>
  <si>
    <t>Limit 2018</t>
  </si>
  <si>
    <t>Limit 2019</t>
  </si>
  <si>
    <t>Limit 2020</t>
  </si>
  <si>
    <t>Limit zobowiązań</t>
  </si>
  <si>
    <t>wydatki bieżące</t>
  </si>
  <si>
    <t>wydatki majątkowe</t>
  </si>
  <si>
    <t>Działanie 9.1.2 Efektywny Urząd (PUP)</t>
  </si>
  <si>
    <t>Działanie 4.2 Rozwój usług i aplikacji dla ludności - zadanie - wkład własny do projektu Uzupełnienie ewidencji gruntów i budynków , dystrybucja zbioru danych o działkach , budynkach i lokalach na terenie Województwa Kujawsko-Pomorskiego  jako elementy infrastruktury przestrzennej” w latach 2014 – 2015</t>
  </si>
  <si>
    <t>Poddziałanie 9.2 Przedsiębiorczość szansą na rozwój regionu kujawsko-pomorskiego (PUP)</t>
  </si>
  <si>
    <t>Działanie 9.2 
Szkolna kuźnia profesjonalistów</t>
  </si>
  <si>
    <t>"Poprawa bezpieczeństwa na drogach publicznych poprzez wybudowanie dróg rowerowych" - cel: poprawa bezpieczeństwa na drogach</t>
  </si>
  <si>
    <t>DPS Wielka Nieszawka - wymiana stolarki okiennej</t>
  </si>
  <si>
    <t>DPS Wielka Nieszawka - Dostosowanie budynku do wymogów ppoż..</t>
  </si>
  <si>
    <t>Dostosowanie oferty szkolnictwa zawodowego do potrzeb rybku pracy w powiecie toruńskim. Rozwój i unowocześnienie infrastruktury edukacyjno-wychowawczej w ZS CKU w Gronowie</t>
  </si>
  <si>
    <t xml:space="preserve">Adaptacja istniejąego nieużytkowanego budynku zlokalizowanego przy ul. Hallera w Chełmży na Szkołę Muzyczną z salą konertową  </t>
  </si>
  <si>
    <t xml:space="preserve">Zakup samochodu Ford transit dla PZD - umowa leasingu </t>
  </si>
  <si>
    <t>"Bydgosko-Toruńskie Partnerstwo na rzecz zrównoważonego transportu"</t>
  </si>
  <si>
    <t xml:space="preserve">"Przygotowanie realizacji projektu pn. Przeprawa promowa przez rzekę Wisłę na wysokosci Solca Kujawskiego i Czarnowa" </t>
  </si>
  <si>
    <t xml:space="preserve">Opis stanu zaangażowania </t>
  </si>
  <si>
    <t>Trwa realizacja zadania - I etap .</t>
  </si>
  <si>
    <t>Oprogramowanie dla potrzeb ewidencji dróg</t>
  </si>
  <si>
    <t>Umowa leasingowa podpisana , koszty finansowe w  realizacji.</t>
  </si>
  <si>
    <t>Zadanie w trakcie realizacji .</t>
  </si>
  <si>
    <t>Programy, projekty lub zadania związane z programami realizowanymi z udziałem środków, o których mowa w art. 5 ust. 1 pkt 2 i 3, (razem)</t>
  </si>
  <si>
    <t>Programy, projekty lub zadania  wieloletnie ( finansowane z budżetu Powiatu )</t>
  </si>
  <si>
    <t>Limit 2013 r. został wykorzystany . W II półroczu nastąpi korekta WPF  w zakresie pozostałych lat .</t>
  </si>
  <si>
    <t>Trwa realizacja zadania . Opis szczegółowy - zał. Nr 3 .</t>
  </si>
  <si>
    <t>Podpisano list intencyjny 29.03.2013 roku w sprawie woli przystąpienia Powiatu Toruńskiego poprzez zawiązania partnerstwa w celu przygotowania  projektu .</t>
  </si>
  <si>
    <t>Zadanie realizowane przez Marszałka Województwa . Podpisano porozumienie o realizacji zadania w partnerstwie . Zadanie składa się z trzech modułów - E-administracja , system informacji przestrzennej i łączność wielokanałowa.</t>
  </si>
  <si>
    <t>Zadanie realizowane przy pomocy Związku Celowego  Powiatów Województwa Kujawsko - Pomorskiego . Związek  przygotowuje wniosek aplikacyjny .</t>
  </si>
  <si>
    <t>Szkoła przyszła do Ciebie - cel: przeszkolenie dorosłych mieszkańców woj. Kujawsko-pomorskiego celem podniesienia ich kwalifikacji zawodowych</t>
  </si>
  <si>
    <t>"Program działań dla miejskich obszarów funkcjonalnych Bydgoszczy i Torunia w nowej perspektywie finansowej 2014-2020" w ramach Programu Operacyjnego Pomoc Techniczna</t>
  </si>
  <si>
    <t>W dniu 27 czerwca 2013 roku podjęto Uchwałę Rady Powiatu Toruńskiego w sprawie wyrażenia zgody na przystąpienie do realizacji projektu .  W wyniku rozstrzygniętego konkursu projekt uzyskał dofinansowanie .</t>
  </si>
  <si>
    <t xml:space="preserve">Infostrada Kujaw i Pomorza - usługi w zakresie e-Administracji i Informacji Przestrzennej </t>
  </si>
  <si>
    <t>Zadanie na rok 2013 w trakcie realizacji .</t>
  </si>
  <si>
    <t xml:space="preserve">Podpisano porozumienie w dniu 15.07.2013 pomiędzy Powiatem Toruńskim, Województwem Kujawsko - Pomorskim , Powiatem Bydgoskim , Gminą Solec Kujawski i Gminą Zławieś Wielka w spawie współpracy i współdziałania w latach 2013- 2014 w przygotowaniu przebudowy układu drogowego w Solcu Kujawskim i Czarnowie w celu dalszej realizacji projektu polegającego na opracowaniu studium techniczno - ekonomiczno -środowiskowego programu funkcjonalno-użytkowego , tudium wykonalności i projektu przebudowy i budowy układu drogowego . </t>
  </si>
  <si>
    <t>Trwa procedura przetargowa .</t>
  </si>
  <si>
    <t>Trwa realizacja zadania ( opis w zał. Nr 3 ).</t>
  </si>
</sst>
</file>

<file path=xl/styles.xml><?xml version="1.0" encoding="utf-8"?>
<styleSheet xmlns="http://schemas.openxmlformats.org/spreadsheetml/2006/main">
  <fonts count="2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b/>
      <sz val="11"/>
      <color rgb="FFFA7D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4">
    <xf numFmtId="0" fontId="0" fillId="0" borderId="0" xfId="0"/>
    <xf numFmtId="0" fontId="18" fillId="35" borderId="10" xfId="42" applyFill="1" applyBorder="1" applyAlignment="1">
      <alignment wrapText="1"/>
    </xf>
    <xf numFmtId="0" fontId="18" fillId="0" borderId="0" xfId="42"/>
    <xf numFmtId="0" fontId="18" fillId="35" borderId="10" xfId="42" applyFill="1" applyBorder="1" applyAlignment="1">
      <alignment vertical="center" wrapText="1"/>
    </xf>
    <xf numFmtId="0" fontId="18" fillId="0" borderId="0" xfId="42" applyAlignment="1">
      <alignment vertical="center" wrapText="1"/>
    </xf>
    <xf numFmtId="3" fontId="18" fillId="35" borderId="10" xfId="42" applyNumberFormat="1" applyFill="1" applyBorder="1" applyAlignment="1">
      <alignment vertical="center" wrapText="1"/>
    </xf>
    <xf numFmtId="0" fontId="18" fillId="33" borderId="10" xfId="42" applyFill="1" applyBorder="1" applyAlignment="1">
      <alignment vertical="center" wrapText="1"/>
    </xf>
    <xf numFmtId="3" fontId="18" fillId="33" borderId="10" xfId="42" applyNumberFormat="1" applyFill="1" applyBorder="1" applyAlignment="1">
      <alignment vertical="center" wrapText="1"/>
    </xf>
    <xf numFmtId="0" fontId="18" fillId="0" borderId="10" xfId="42" applyBorder="1" applyAlignment="1">
      <alignment vertical="center" wrapText="1"/>
    </xf>
    <xf numFmtId="0" fontId="19" fillId="0" borderId="10" xfId="42" applyFont="1" applyBorder="1" applyAlignment="1">
      <alignment horizontal="center" vertical="center" wrapText="1"/>
    </xf>
    <xf numFmtId="3" fontId="18" fillId="0" borderId="10" xfId="42" applyNumberFormat="1" applyFont="1" applyBorder="1" applyAlignment="1">
      <alignment horizontal="center" vertical="center" wrapText="1"/>
    </xf>
    <xf numFmtId="3" fontId="20" fillId="0" borderId="10" xfId="42" applyNumberFormat="1" applyFont="1" applyBorder="1" applyAlignment="1">
      <alignment horizontal="center" vertical="center" wrapText="1"/>
    </xf>
    <xf numFmtId="3" fontId="18" fillId="0" borderId="10" xfId="42" applyNumberFormat="1" applyBorder="1" applyAlignment="1">
      <alignment vertical="center" wrapText="1"/>
    </xf>
    <xf numFmtId="0" fontId="20" fillId="0" borderId="10" xfId="42" applyFont="1" applyBorder="1" applyAlignment="1">
      <alignment horizontal="center" vertical="center" wrapText="1"/>
    </xf>
    <xf numFmtId="0" fontId="18" fillId="34" borderId="10" xfId="42" applyFill="1" applyBorder="1" applyAlignment="1">
      <alignment vertical="center" wrapText="1"/>
    </xf>
    <xf numFmtId="3" fontId="18" fillId="34" borderId="10" xfId="42" applyNumberFormat="1" applyFill="1" applyBorder="1" applyAlignment="1">
      <alignment vertical="center" wrapText="1"/>
    </xf>
    <xf numFmtId="0" fontId="18" fillId="34" borderId="0" xfId="42" applyFill="1" applyAlignment="1">
      <alignment vertical="center" wrapText="1"/>
    </xf>
    <xf numFmtId="3" fontId="19" fillId="0" borderId="10" xfId="42" applyNumberFormat="1" applyFont="1" applyBorder="1" applyAlignment="1">
      <alignment horizontal="center" vertical="center" wrapText="1"/>
    </xf>
    <xf numFmtId="0" fontId="18" fillId="0" borderId="10" xfId="42" applyBorder="1" applyAlignment="1">
      <alignment wrapText="1"/>
    </xf>
    <xf numFmtId="3" fontId="18" fillId="35" borderId="10" xfId="42" applyNumberFormat="1" applyFill="1" applyBorder="1" applyAlignment="1">
      <alignment wrapText="1"/>
    </xf>
    <xf numFmtId="3" fontId="18" fillId="0" borderId="10" xfId="42" applyNumberFormat="1" applyBorder="1" applyAlignment="1">
      <alignment wrapText="1"/>
    </xf>
    <xf numFmtId="0" fontId="19" fillId="0" borderId="10" xfId="42" applyFont="1" applyBorder="1" applyAlignment="1">
      <alignment vertical="center" wrapText="1"/>
    </xf>
    <xf numFmtId="3" fontId="19" fillId="0" borderId="10" xfId="42" applyNumberFormat="1" applyFont="1" applyBorder="1" applyAlignment="1">
      <alignment vertical="center" wrapText="1"/>
    </xf>
    <xf numFmtId="0" fontId="19" fillId="0" borderId="0" xfId="42" applyFont="1" applyAlignment="1">
      <alignment vertical="center"/>
    </xf>
  </cellXfs>
  <cellStyles count="43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2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zoomScale="90" zoomScaleNormal="90" workbookViewId="0">
      <selection activeCell="N16" sqref="N16"/>
    </sheetView>
  </sheetViews>
  <sheetFormatPr defaultRowHeight="14.25" outlineLevelRow="1"/>
  <cols>
    <col min="1" max="1" width="6.85546875" style="4" customWidth="1"/>
    <col min="2" max="2" width="24.140625" style="4" customWidth="1"/>
    <col min="3" max="3" width="16.28515625" style="4" customWidth="1"/>
    <col min="4" max="4" width="14.42578125" style="4" hidden="1" customWidth="1"/>
    <col min="5" max="8" width="14.42578125" style="4" customWidth="1"/>
    <col min="9" max="12" width="14.42578125" style="4" hidden="1" customWidth="1"/>
    <col min="13" max="13" width="18.28515625" style="4" customWidth="1"/>
    <col min="14" max="14" width="24" style="4" customWidth="1"/>
    <col min="15" max="255" width="9.140625" style="4"/>
    <col min="256" max="256" width="6.85546875" style="4" customWidth="1"/>
    <col min="257" max="257" width="7.42578125" style="4" customWidth="1"/>
    <col min="258" max="258" width="24.140625" style="4" customWidth="1"/>
    <col min="259" max="259" width="16.28515625" style="4" customWidth="1"/>
    <col min="260" max="260" width="0" style="4" hidden="1" customWidth="1"/>
    <col min="261" max="268" width="14.42578125" style="4" customWidth="1"/>
    <col min="269" max="269" width="18.28515625" style="4" customWidth="1"/>
    <col min="270" max="511" width="9.140625" style="4"/>
    <col min="512" max="512" width="6.85546875" style="4" customWidth="1"/>
    <col min="513" max="513" width="7.42578125" style="4" customWidth="1"/>
    <col min="514" max="514" width="24.140625" style="4" customWidth="1"/>
    <col min="515" max="515" width="16.28515625" style="4" customWidth="1"/>
    <col min="516" max="516" width="0" style="4" hidden="1" customWidth="1"/>
    <col min="517" max="524" width="14.42578125" style="4" customWidth="1"/>
    <col min="525" max="525" width="18.28515625" style="4" customWidth="1"/>
    <col min="526" max="767" width="9.140625" style="4"/>
    <col min="768" max="768" width="6.85546875" style="4" customWidth="1"/>
    <col min="769" max="769" width="7.42578125" style="4" customWidth="1"/>
    <col min="770" max="770" width="24.140625" style="4" customWidth="1"/>
    <col min="771" max="771" width="16.28515625" style="4" customWidth="1"/>
    <col min="772" max="772" width="0" style="4" hidden="1" customWidth="1"/>
    <col min="773" max="780" width="14.42578125" style="4" customWidth="1"/>
    <col min="781" max="781" width="18.28515625" style="4" customWidth="1"/>
    <col min="782" max="1023" width="9.140625" style="4"/>
    <col min="1024" max="1024" width="6.85546875" style="4" customWidth="1"/>
    <col min="1025" max="1025" width="7.42578125" style="4" customWidth="1"/>
    <col min="1026" max="1026" width="24.140625" style="4" customWidth="1"/>
    <col min="1027" max="1027" width="16.28515625" style="4" customWidth="1"/>
    <col min="1028" max="1028" width="0" style="4" hidden="1" customWidth="1"/>
    <col min="1029" max="1036" width="14.42578125" style="4" customWidth="1"/>
    <col min="1037" max="1037" width="18.28515625" style="4" customWidth="1"/>
    <col min="1038" max="1279" width="9.140625" style="4"/>
    <col min="1280" max="1280" width="6.85546875" style="4" customWidth="1"/>
    <col min="1281" max="1281" width="7.42578125" style="4" customWidth="1"/>
    <col min="1282" max="1282" width="24.140625" style="4" customWidth="1"/>
    <col min="1283" max="1283" width="16.28515625" style="4" customWidth="1"/>
    <col min="1284" max="1284" width="0" style="4" hidden="1" customWidth="1"/>
    <col min="1285" max="1292" width="14.42578125" style="4" customWidth="1"/>
    <col min="1293" max="1293" width="18.28515625" style="4" customWidth="1"/>
    <col min="1294" max="1535" width="9.140625" style="4"/>
    <col min="1536" max="1536" width="6.85546875" style="4" customWidth="1"/>
    <col min="1537" max="1537" width="7.42578125" style="4" customWidth="1"/>
    <col min="1538" max="1538" width="24.140625" style="4" customWidth="1"/>
    <col min="1539" max="1539" width="16.28515625" style="4" customWidth="1"/>
    <col min="1540" max="1540" width="0" style="4" hidden="1" customWidth="1"/>
    <col min="1541" max="1548" width="14.42578125" style="4" customWidth="1"/>
    <col min="1549" max="1549" width="18.28515625" style="4" customWidth="1"/>
    <col min="1550" max="1791" width="9.140625" style="4"/>
    <col min="1792" max="1792" width="6.85546875" style="4" customWidth="1"/>
    <col min="1793" max="1793" width="7.42578125" style="4" customWidth="1"/>
    <col min="1794" max="1794" width="24.140625" style="4" customWidth="1"/>
    <col min="1795" max="1795" width="16.28515625" style="4" customWidth="1"/>
    <col min="1796" max="1796" width="0" style="4" hidden="1" customWidth="1"/>
    <col min="1797" max="1804" width="14.42578125" style="4" customWidth="1"/>
    <col min="1805" max="1805" width="18.28515625" style="4" customWidth="1"/>
    <col min="1806" max="2047" width="9.140625" style="4"/>
    <col min="2048" max="2048" width="6.85546875" style="4" customWidth="1"/>
    <col min="2049" max="2049" width="7.42578125" style="4" customWidth="1"/>
    <col min="2050" max="2050" width="24.140625" style="4" customWidth="1"/>
    <col min="2051" max="2051" width="16.28515625" style="4" customWidth="1"/>
    <col min="2052" max="2052" width="0" style="4" hidden="1" customWidth="1"/>
    <col min="2053" max="2060" width="14.42578125" style="4" customWidth="1"/>
    <col min="2061" max="2061" width="18.28515625" style="4" customWidth="1"/>
    <col min="2062" max="2303" width="9.140625" style="4"/>
    <col min="2304" max="2304" width="6.85546875" style="4" customWidth="1"/>
    <col min="2305" max="2305" width="7.42578125" style="4" customWidth="1"/>
    <col min="2306" max="2306" width="24.140625" style="4" customWidth="1"/>
    <col min="2307" max="2307" width="16.28515625" style="4" customWidth="1"/>
    <col min="2308" max="2308" width="0" style="4" hidden="1" customWidth="1"/>
    <col min="2309" max="2316" width="14.42578125" style="4" customWidth="1"/>
    <col min="2317" max="2317" width="18.28515625" style="4" customWidth="1"/>
    <col min="2318" max="2559" width="9.140625" style="4"/>
    <col min="2560" max="2560" width="6.85546875" style="4" customWidth="1"/>
    <col min="2561" max="2561" width="7.42578125" style="4" customWidth="1"/>
    <col min="2562" max="2562" width="24.140625" style="4" customWidth="1"/>
    <col min="2563" max="2563" width="16.28515625" style="4" customWidth="1"/>
    <col min="2564" max="2564" width="0" style="4" hidden="1" customWidth="1"/>
    <col min="2565" max="2572" width="14.42578125" style="4" customWidth="1"/>
    <col min="2573" max="2573" width="18.28515625" style="4" customWidth="1"/>
    <col min="2574" max="2815" width="9.140625" style="4"/>
    <col min="2816" max="2816" width="6.85546875" style="4" customWidth="1"/>
    <col min="2817" max="2817" width="7.42578125" style="4" customWidth="1"/>
    <col min="2818" max="2818" width="24.140625" style="4" customWidth="1"/>
    <col min="2819" max="2819" width="16.28515625" style="4" customWidth="1"/>
    <col min="2820" max="2820" width="0" style="4" hidden="1" customWidth="1"/>
    <col min="2821" max="2828" width="14.42578125" style="4" customWidth="1"/>
    <col min="2829" max="2829" width="18.28515625" style="4" customWidth="1"/>
    <col min="2830" max="3071" width="9.140625" style="4"/>
    <col min="3072" max="3072" width="6.85546875" style="4" customWidth="1"/>
    <col min="3073" max="3073" width="7.42578125" style="4" customWidth="1"/>
    <col min="3074" max="3074" width="24.140625" style="4" customWidth="1"/>
    <col min="3075" max="3075" width="16.28515625" style="4" customWidth="1"/>
    <col min="3076" max="3076" width="0" style="4" hidden="1" customWidth="1"/>
    <col min="3077" max="3084" width="14.42578125" style="4" customWidth="1"/>
    <col min="3085" max="3085" width="18.28515625" style="4" customWidth="1"/>
    <col min="3086" max="3327" width="9.140625" style="4"/>
    <col min="3328" max="3328" width="6.85546875" style="4" customWidth="1"/>
    <col min="3329" max="3329" width="7.42578125" style="4" customWidth="1"/>
    <col min="3330" max="3330" width="24.140625" style="4" customWidth="1"/>
    <col min="3331" max="3331" width="16.28515625" style="4" customWidth="1"/>
    <col min="3332" max="3332" width="0" style="4" hidden="1" customWidth="1"/>
    <col min="3333" max="3340" width="14.42578125" style="4" customWidth="1"/>
    <col min="3341" max="3341" width="18.28515625" style="4" customWidth="1"/>
    <col min="3342" max="3583" width="9.140625" style="4"/>
    <col min="3584" max="3584" width="6.85546875" style="4" customWidth="1"/>
    <col min="3585" max="3585" width="7.42578125" style="4" customWidth="1"/>
    <col min="3586" max="3586" width="24.140625" style="4" customWidth="1"/>
    <col min="3587" max="3587" width="16.28515625" style="4" customWidth="1"/>
    <col min="3588" max="3588" width="0" style="4" hidden="1" customWidth="1"/>
    <col min="3589" max="3596" width="14.42578125" style="4" customWidth="1"/>
    <col min="3597" max="3597" width="18.28515625" style="4" customWidth="1"/>
    <col min="3598" max="3839" width="9.140625" style="4"/>
    <col min="3840" max="3840" width="6.85546875" style="4" customWidth="1"/>
    <col min="3841" max="3841" width="7.42578125" style="4" customWidth="1"/>
    <col min="3842" max="3842" width="24.140625" style="4" customWidth="1"/>
    <col min="3843" max="3843" width="16.28515625" style="4" customWidth="1"/>
    <col min="3844" max="3844" width="0" style="4" hidden="1" customWidth="1"/>
    <col min="3845" max="3852" width="14.42578125" style="4" customWidth="1"/>
    <col min="3853" max="3853" width="18.28515625" style="4" customWidth="1"/>
    <col min="3854" max="4095" width="9.140625" style="4"/>
    <col min="4096" max="4096" width="6.85546875" style="4" customWidth="1"/>
    <col min="4097" max="4097" width="7.42578125" style="4" customWidth="1"/>
    <col min="4098" max="4098" width="24.140625" style="4" customWidth="1"/>
    <col min="4099" max="4099" width="16.28515625" style="4" customWidth="1"/>
    <col min="4100" max="4100" width="0" style="4" hidden="1" customWidth="1"/>
    <col min="4101" max="4108" width="14.42578125" style="4" customWidth="1"/>
    <col min="4109" max="4109" width="18.28515625" style="4" customWidth="1"/>
    <col min="4110" max="4351" width="9.140625" style="4"/>
    <col min="4352" max="4352" width="6.85546875" style="4" customWidth="1"/>
    <col min="4353" max="4353" width="7.42578125" style="4" customWidth="1"/>
    <col min="4354" max="4354" width="24.140625" style="4" customWidth="1"/>
    <col min="4355" max="4355" width="16.28515625" style="4" customWidth="1"/>
    <col min="4356" max="4356" width="0" style="4" hidden="1" customWidth="1"/>
    <col min="4357" max="4364" width="14.42578125" style="4" customWidth="1"/>
    <col min="4365" max="4365" width="18.28515625" style="4" customWidth="1"/>
    <col min="4366" max="4607" width="9.140625" style="4"/>
    <col min="4608" max="4608" width="6.85546875" style="4" customWidth="1"/>
    <col min="4609" max="4609" width="7.42578125" style="4" customWidth="1"/>
    <col min="4610" max="4610" width="24.140625" style="4" customWidth="1"/>
    <col min="4611" max="4611" width="16.28515625" style="4" customWidth="1"/>
    <col min="4612" max="4612" width="0" style="4" hidden="1" customWidth="1"/>
    <col min="4613" max="4620" width="14.42578125" style="4" customWidth="1"/>
    <col min="4621" max="4621" width="18.28515625" style="4" customWidth="1"/>
    <col min="4622" max="4863" width="9.140625" style="4"/>
    <col min="4864" max="4864" width="6.85546875" style="4" customWidth="1"/>
    <col min="4865" max="4865" width="7.42578125" style="4" customWidth="1"/>
    <col min="4866" max="4866" width="24.140625" style="4" customWidth="1"/>
    <col min="4867" max="4867" width="16.28515625" style="4" customWidth="1"/>
    <col min="4868" max="4868" width="0" style="4" hidden="1" customWidth="1"/>
    <col min="4869" max="4876" width="14.42578125" style="4" customWidth="1"/>
    <col min="4877" max="4877" width="18.28515625" style="4" customWidth="1"/>
    <col min="4878" max="5119" width="9.140625" style="4"/>
    <col min="5120" max="5120" width="6.85546875" style="4" customWidth="1"/>
    <col min="5121" max="5121" width="7.42578125" style="4" customWidth="1"/>
    <col min="5122" max="5122" width="24.140625" style="4" customWidth="1"/>
    <col min="5123" max="5123" width="16.28515625" style="4" customWidth="1"/>
    <col min="5124" max="5124" width="0" style="4" hidden="1" customWidth="1"/>
    <col min="5125" max="5132" width="14.42578125" style="4" customWidth="1"/>
    <col min="5133" max="5133" width="18.28515625" style="4" customWidth="1"/>
    <col min="5134" max="5375" width="9.140625" style="4"/>
    <col min="5376" max="5376" width="6.85546875" style="4" customWidth="1"/>
    <col min="5377" max="5377" width="7.42578125" style="4" customWidth="1"/>
    <col min="5378" max="5378" width="24.140625" style="4" customWidth="1"/>
    <col min="5379" max="5379" width="16.28515625" style="4" customWidth="1"/>
    <col min="5380" max="5380" width="0" style="4" hidden="1" customWidth="1"/>
    <col min="5381" max="5388" width="14.42578125" style="4" customWidth="1"/>
    <col min="5389" max="5389" width="18.28515625" style="4" customWidth="1"/>
    <col min="5390" max="5631" width="9.140625" style="4"/>
    <col min="5632" max="5632" width="6.85546875" style="4" customWidth="1"/>
    <col min="5633" max="5633" width="7.42578125" style="4" customWidth="1"/>
    <col min="5634" max="5634" width="24.140625" style="4" customWidth="1"/>
    <col min="5635" max="5635" width="16.28515625" style="4" customWidth="1"/>
    <col min="5636" max="5636" width="0" style="4" hidden="1" customWidth="1"/>
    <col min="5637" max="5644" width="14.42578125" style="4" customWidth="1"/>
    <col min="5645" max="5645" width="18.28515625" style="4" customWidth="1"/>
    <col min="5646" max="5887" width="9.140625" style="4"/>
    <col min="5888" max="5888" width="6.85546875" style="4" customWidth="1"/>
    <col min="5889" max="5889" width="7.42578125" style="4" customWidth="1"/>
    <col min="5890" max="5890" width="24.140625" style="4" customWidth="1"/>
    <col min="5891" max="5891" width="16.28515625" style="4" customWidth="1"/>
    <col min="5892" max="5892" width="0" style="4" hidden="1" customWidth="1"/>
    <col min="5893" max="5900" width="14.42578125" style="4" customWidth="1"/>
    <col min="5901" max="5901" width="18.28515625" style="4" customWidth="1"/>
    <col min="5902" max="6143" width="9.140625" style="4"/>
    <col min="6144" max="6144" width="6.85546875" style="4" customWidth="1"/>
    <col min="6145" max="6145" width="7.42578125" style="4" customWidth="1"/>
    <col min="6146" max="6146" width="24.140625" style="4" customWidth="1"/>
    <col min="6147" max="6147" width="16.28515625" style="4" customWidth="1"/>
    <col min="6148" max="6148" width="0" style="4" hidden="1" customWidth="1"/>
    <col min="6149" max="6156" width="14.42578125" style="4" customWidth="1"/>
    <col min="6157" max="6157" width="18.28515625" style="4" customWidth="1"/>
    <col min="6158" max="6399" width="9.140625" style="4"/>
    <col min="6400" max="6400" width="6.85546875" style="4" customWidth="1"/>
    <col min="6401" max="6401" width="7.42578125" style="4" customWidth="1"/>
    <col min="6402" max="6402" width="24.140625" style="4" customWidth="1"/>
    <col min="6403" max="6403" width="16.28515625" style="4" customWidth="1"/>
    <col min="6404" max="6404" width="0" style="4" hidden="1" customWidth="1"/>
    <col min="6405" max="6412" width="14.42578125" style="4" customWidth="1"/>
    <col min="6413" max="6413" width="18.28515625" style="4" customWidth="1"/>
    <col min="6414" max="6655" width="9.140625" style="4"/>
    <col min="6656" max="6656" width="6.85546875" style="4" customWidth="1"/>
    <col min="6657" max="6657" width="7.42578125" style="4" customWidth="1"/>
    <col min="6658" max="6658" width="24.140625" style="4" customWidth="1"/>
    <col min="6659" max="6659" width="16.28515625" style="4" customWidth="1"/>
    <col min="6660" max="6660" width="0" style="4" hidden="1" customWidth="1"/>
    <col min="6661" max="6668" width="14.42578125" style="4" customWidth="1"/>
    <col min="6669" max="6669" width="18.28515625" style="4" customWidth="1"/>
    <col min="6670" max="6911" width="9.140625" style="4"/>
    <col min="6912" max="6912" width="6.85546875" style="4" customWidth="1"/>
    <col min="6913" max="6913" width="7.42578125" style="4" customWidth="1"/>
    <col min="6914" max="6914" width="24.140625" style="4" customWidth="1"/>
    <col min="6915" max="6915" width="16.28515625" style="4" customWidth="1"/>
    <col min="6916" max="6916" width="0" style="4" hidden="1" customWidth="1"/>
    <col min="6917" max="6924" width="14.42578125" style="4" customWidth="1"/>
    <col min="6925" max="6925" width="18.28515625" style="4" customWidth="1"/>
    <col min="6926" max="7167" width="9.140625" style="4"/>
    <col min="7168" max="7168" width="6.85546875" style="4" customWidth="1"/>
    <col min="7169" max="7169" width="7.42578125" style="4" customWidth="1"/>
    <col min="7170" max="7170" width="24.140625" style="4" customWidth="1"/>
    <col min="7171" max="7171" width="16.28515625" style="4" customWidth="1"/>
    <col min="7172" max="7172" width="0" style="4" hidden="1" customWidth="1"/>
    <col min="7173" max="7180" width="14.42578125" style="4" customWidth="1"/>
    <col min="7181" max="7181" width="18.28515625" style="4" customWidth="1"/>
    <col min="7182" max="7423" width="9.140625" style="4"/>
    <col min="7424" max="7424" width="6.85546875" style="4" customWidth="1"/>
    <col min="7425" max="7425" width="7.42578125" style="4" customWidth="1"/>
    <col min="7426" max="7426" width="24.140625" style="4" customWidth="1"/>
    <col min="7427" max="7427" width="16.28515625" style="4" customWidth="1"/>
    <col min="7428" max="7428" width="0" style="4" hidden="1" customWidth="1"/>
    <col min="7429" max="7436" width="14.42578125" style="4" customWidth="1"/>
    <col min="7437" max="7437" width="18.28515625" style="4" customWidth="1"/>
    <col min="7438" max="7679" width="9.140625" style="4"/>
    <col min="7680" max="7680" width="6.85546875" style="4" customWidth="1"/>
    <col min="7681" max="7681" width="7.42578125" style="4" customWidth="1"/>
    <col min="7682" max="7682" width="24.140625" style="4" customWidth="1"/>
    <col min="7683" max="7683" width="16.28515625" style="4" customWidth="1"/>
    <col min="7684" max="7684" width="0" style="4" hidden="1" customWidth="1"/>
    <col min="7685" max="7692" width="14.42578125" style="4" customWidth="1"/>
    <col min="7693" max="7693" width="18.28515625" style="4" customWidth="1"/>
    <col min="7694" max="7935" width="9.140625" style="4"/>
    <col min="7936" max="7936" width="6.85546875" style="4" customWidth="1"/>
    <col min="7937" max="7937" width="7.42578125" style="4" customWidth="1"/>
    <col min="7938" max="7938" width="24.140625" style="4" customWidth="1"/>
    <col min="7939" max="7939" width="16.28515625" style="4" customWidth="1"/>
    <col min="7940" max="7940" width="0" style="4" hidden="1" customWidth="1"/>
    <col min="7941" max="7948" width="14.42578125" style="4" customWidth="1"/>
    <col min="7949" max="7949" width="18.28515625" style="4" customWidth="1"/>
    <col min="7950" max="8191" width="9.140625" style="4"/>
    <col min="8192" max="8192" width="6.85546875" style="4" customWidth="1"/>
    <col min="8193" max="8193" width="7.42578125" style="4" customWidth="1"/>
    <col min="8194" max="8194" width="24.140625" style="4" customWidth="1"/>
    <col min="8195" max="8195" width="16.28515625" style="4" customWidth="1"/>
    <col min="8196" max="8196" width="0" style="4" hidden="1" customWidth="1"/>
    <col min="8197" max="8204" width="14.42578125" style="4" customWidth="1"/>
    <col min="8205" max="8205" width="18.28515625" style="4" customWidth="1"/>
    <col min="8206" max="8447" width="9.140625" style="4"/>
    <col min="8448" max="8448" width="6.85546875" style="4" customWidth="1"/>
    <col min="8449" max="8449" width="7.42578125" style="4" customWidth="1"/>
    <col min="8450" max="8450" width="24.140625" style="4" customWidth="1"/>
    <col min="8451" max="8451" width="16.28515625" style="4" customWidth="1"/>
    <col min="8452" max="8452" width="0" style="4" hidden="1" customWidth="1"/>
    <col min="8453" max="8460" width="14.42578125" style="4" customWidth="1"/>
    <col min="8461" max="8461" width="18.28515625" style="4" customWidth="1"/>
    <col min="8462" max="8703" width="9.140625" style="4"/>
    <col min="8704" max="8704" width="6.85546875" style="4" customWidth="1"/>
    <col min="8705" max="8705" width="7.42578125" style="4" customWidth="1"/>
    <col min="8706" max="8706" width="24.140625" style="4" customWidth="1"/>
    <col min="8707" max="8707" width="16.28515625" style="4" customWidth="1"/>
    <col min="8708" max="8708" width="0" style="4" hidden="1" customWidth="1"/>
    <col min="8709" max="8716" width="14.42578125" style="4" customWidth="1"/>
    <col min="8717" max="8717" width="18.28515625" style="4" customWidth="1"/>
    <col min="8718" max="8959" width="9.140625" style="4"/>
    <col min="8960" max="8960" width="6.85546875" style="4" customWidth="1"/>
    <col min="8961" max="8961" width="7.42578125" style="4" customWidth="1"/>
    <col min="8962" max="8962" width="24.140625" style="4" customWidth="1"/>
    <col min="8963" max="8963" width="16.28515625" style="4" customWidth="1"/>
    <col min="8964" max="8964" width="0" style="4" hidden="1" customWidth="1"/>
    <col min="8965" max="8972" width="14.42578125" style="4" customWidth="1"/>
    <col min="8973" max="8973" width="18.28515625" style="4" customWidth="1"/>
    <col min="8974" max="9215" width="9.140625" style="4"/>
    <col min="9216" max="9216" width="6.85546875" style="4" customWidth="1"/>
    <col min="9217" max="9217" width="7.42578125" style="4" customWidth="1"/>
    <col min="9218" max="9218" width="24.140625" style="4" customWidth="1"/>
    <col min="9219" max="9219" width="16.28515625" style="4" customWidth="1"/>
    <col min="9220" max="9220" width="0" style="4" hidden="1" customWidth="1"/>
    <col min="9221" max="9228" width="14.42578125" style="4" customWidth="1"/>
    <col min="9229" max="9229" width="18.28515625" style="4" customWidth="1"/>
    <col min="9230" max="9471" width="9.140625" style="4"/>
    <col min="9472" max="9472" width="6.85546875" style="4" customWidth="1"/>
    <col min="9473" max="9473" width="7.42578125" style="4" customWidth="1"/>
    <col min="9474" max="9474" width="24.140625" style="4" customWidth="1"/>
    <col min="9475" max="9475" width="16.28515625" style="4" customWidth="1"/>
    <col min="9476" max="9476" width="0" style="4" hidden="1" customWidth="1"/>
    <col min="9477" max="9484" width="14.42578125" style="4" customWidth="1"/>
    <col min="9485" max="9485" width="18.28515625" style="4" customWidth="1"/>
    <col min="9486" max="9727" width="9.140625" style="4"/>
    <col min="9728" max="9728" width="6.85546875" style="4" customWidth="1"/>
    <col min="9729" max="9729" width="7.42578125" style="4" customWidth="1"/>
    <col min="9730" max="9730" width="24.140625" style="4" customWidth="1"/>
    <col min="9731" max="9731" width="16.28515625" style="4" customWidth="1"/>
    <col min="9732" max="9732" width="0" style="4" hidden="1" customWidth="1"/>
    <col min="9733" max="9740" width="14.42578125" style="4" customWidth="1"/>
    <col min="9741" max="9741" width="18.28515625" style="4" customWidth="1"/>
    <col min="9742" max="9983" width="9.140625" style="4"/>
    <col min="9984" max="9984" width="6.85546875" style="4" customWidth="1"/>
    <col min="9985" max="9985" width="7.42578125" style="4" customWidth="1"/>
    <col min="9986" max="9986" width="24.140625" style="4" customWidth="1"/>
    <col min="9987" max="9987" width="16.28515625" style="4" customWidth="1"/>
    <col min="9988" max="9988" width="0" style="4" hidden="1" customWidth="1"/>
    <col min="9989" max="9996" width="14.42578125" style="4" customWidth="1"/>
    <col min="9997" max="9997" width="18.28515625" style="4" customWidth="1"/>
    <col min="9998" max="10239" width="9.140625" style="4"/>
    <col min="10240" max="10240" width="6.85546875" style="4" customWidth="1"/>
    <col min="10241" max="10241" width="7.42578125" style="4" customWidth="1"/>
    <col min="10242" max="10242" width="24.140625" style="4" customWidth="1"/>
    <col min="10243" max="10243" width="16.28515625" style="4" customWidth="1"/>
    <col min="10244" max="10244" width="0" style="4" hidden="1" customWidth="1"/>
    <col min="10245" max="10252" width="14.42578125" style="4" customWidth="1"/>
    <col min="10253" max="10253" width="18.28515625" style="4" customWidth="1"/>
    <col min="10254" max="10495" width="9.140625" style="4"/>
    <col min="10496" max="10496" width="6.85546875" style="4" customWidth="1"/>
    <col min="10497" max="10497" width="7.42578125" style="4" customWidth="1"/>
    <col min="10498" max="10498" width="24.140625" style="4" customWidth="1"/>
    <col min="10499" max="10499" width="16.28515625" style="4" customWidth="1"/>
    <col min="10500" max="10500" width="0" style="4" hidden="1" customWidth="1"/>
    <col min="10501" max="10508" width="14.42578125" style="4" customWidth="1"/>
    <col min="10509" max="10509" width="18.28515625" style="4" customWidth="1"/>
    <col min="10510" max="10751" width="9.140625" style="4"/>
    <col min="10752" max="10752" width="6.85546875" style="4" customWidth="1"/>
    <col min="10753" max="10753" width="7.42578125" style="4" customWidth="1"/>
    <col min="10754" max="10754" width="24.140625" style="4" customWidth="1"/>
    <col min="10755" max="10755" width="16.28515625" style="4" customWidth="1"/>
    <col min="10756" max="10756" width="0" style="4" hidden="1" customWidth="1"/>
    <col min="10757" max="10764" width="14.42578125" style="4" customWidth="1"/>
    <col min="10765" max="10765" width="18.28515625" style="4" customWidth="1"/>
    <col min="10766" max="11007" width="9.140625" style="4"/>
    <col min="11008" max="11008" width="6.85546875" style="4" customWidth="1"/>
    <col min="11009" max="11009" width="7.42578125" style="4" customWidth="1"/>
    <col min="11010" max="11010" width="24.140625" style="4" customWidth="1"/>
    <col min="11011" max="11011" width="16.28515625" style="4" customWidth="1"/>
    <col min="11012" max="11012" width="0" style="4" hidden="1" customWidth="1"/>
    <col min="11013" max="11020" width="14.42578125" style="4" customWidth="1"/>
    <col min="11021" max="11021" width="18.28515625" style="4" customWidth="1"/>
    <col min="11022" max="11263" width="9.140625" style="4"/>
    <col min="11264" max="11264" width="6.85546875" style="4" customWidth="1"/>
    <col min="11265" max="11265" width="7.42578125" style="4" customWidth="1"/>
    <col min="11266" max="11266" width="24.140625" style="4" customWidth="1"/>
    <col min="11267" max="11267" width="16.28515625" style="4" customWidth="1"/>
    <col min="11268" max="11268" width="0" style="4" hidden="1" customWidth="1"/>
    <col min="11269" max="11276" width="14.42578125" style="4" customWidth="1"/>
    <col min="11277" max="11277" width="18.28515625" style="4" customWidth="1"/>
    <col min="11278" max="11519" width="9.140625" style="4"/>
    <col min="11520" max="11520" width="6.85546875" style="4" customWidth="1"/>
    <col min="11521" max="11521" width="7.42578125" style="4" customWidth="1"/>
    <col min="11522" max="11522" width="24.140625" style="4" customWidth="1"/>
    <col min="11523" max="11523" width="16.28515625" style="4" customWidth="1"/>
    <col min="11524" max="11524" width="0" style="4" hidden="1" customWidth="1"/>
    <col min="11525" max="11532" width="14.42578125" style="4" customWidth="1"/>
    <col min="11533" max="11533" width="18.28515625" style="4" customWidth="1"/>
    <col min="11534" max="11775" width="9.140625" style="4"/>
    <col min="11776" max="11776" width="6.85546875" style="4" customWidth="1"/>
    <col min="11777" max="11777" width="7.42578125" style="4" customWidth="1"/>
    <col min="11778" max="11778" width="24.140625" style="4" customWidth="1"/>
    <col min="11779" max="11779" width="16.28515625" style="4" customWidth="1"/>
    <col min="11780" max="11780" width="0" style="4" hidden="1" customWidth="1"/>
    <col min="11781" max="11788" width="14.42578125" style="4" customWidth="1"/>
    <col min="11789" max="11789" width="18.28515625" style="4" customWidth="1"/>
    <col min="11790" max="12031" width="9.140625" style="4"/>
    <col min="12032" max="12032" width="6.85546875" style="4" customWidth="1"/>
    <col min="12033" max="12033" width="7.42578125" style="4" customWidth="1"/>
    <col min="12034" max="12034" width="24.140625" style="4" customWidth="1"/>
    <col min="12035" max="12035" width="16.28515625" style="4" customWidth="1"/>
    <col min="12036" max="12036" width="0" style="4" hidden="1" customWidth="1"/>
    <col min="12037" max="12044" width="14.42578125" style="4" customWidth="1"/>
    <col min="12045" max="12045" width="18.28515625" style="4" customWidth="1"/>
    <col min="12046" max="12287" width="9.140625" style="4"/>
    <col min="12288" max="12288" width="6.85546875" style="4" customWidth="1"/>
    <col min="12289" max="12289" width="7.42578125" style="4" customWidth="1"/>
    <col min="12290" max="12290" width="24.140625" style="4" customWidth="1"/>
    <col min="12291" max="12291" width="16.28515625" style="4" customWidth="1"/>
    <col min="12292" max="12292" width="0" style="4" hidden="1" customWidth="1"/>
    <col min="12293" max="12300" width="14.42578125" style="4" customWidth="1"/>
    <col min="12301" max="12301" width="18.28515625" style="4" customWidth="1"/>
    <col min="12302" max="12543" width="9.140625" style="4"/>
    <col min="12544" max="12544" width="6.85546875" style="4" customWidth="1"/>
    <col min="12545" max="12545" width="7.42578125" style="4" customWidth="1"/>
    <col min="12546" max="12546" width="24.140625" style="4" customWidth="1"/>
    <col min="12547" max="12547" width="16.28515625" style="4" customWidth="1"/>
    <col min="12548" max="12548" width="0" style="4" hidden="1" customWidth="1"/>
    <col min="12549" max="12556" width="14.42578125" style="4" customWidth="1"/>
    <col min="12557" max="12557" width="18.28515625" style="4" customWidth="1"/>
    <col min="12558" max="12799" width="9.140625" style="4"/>
    <col min="12800" max="12800" width="6.85546875" style="4" customWidth="1"/>
    <col min="12801" max="12801" width="7.42578125" style="4" customWidth="1"/>
    <col min="12802" max="12802" width="24.140625" style="4" customWidth="1"/>
    <col min="12803" max="12803" width="16.28515625" style="4" customWidth="1"/>
    <col min="12804" max="12804" width="0" style="4" hidden="1" customWidth="1"/>
    <col min="12805" max="12812" width="14.42578125" style="4" customWidth="1"/>
    <col min="12813" max="12813" width="18.28515625" style="4" customWidth="1"/>
    <col min="12814" max="13055" width="9.140625" style="4"/>
    <col min="13056" max="13056" width="6.85546875" style="4" customWidth="1"/>
    <col min="13057" max="13057" width="7.42578125" style="4" customWidth="1"/>
    <col min="13058" max="13058" width="24.140625" style="4" customWidth="1"/>
    <col min="13059" max="13059" width="16.28515625" style="4" customWidth="1"/>
    <col min="13060" max="13060" width="0" style="4" hidden="1" customWidth="1"/>
    <col min="13061" max="13068" width="14.42578125" style="4" customWidth="1"/>
    <col min="13069" max="13069" width="18.28515625" style="4" customWidth="1"/>
    <col min="13070" max="13311" width="9.140625" style="4"/>
    <col min="13312" max="13312" width="6.85546875" style="4" customWidth="1"/>
    <col min="13313" max="13313" width="7.42578125" style="4" customWidth="1"/>
    <col min="13314" max="13314" width="24.140625" style="4" customWidth="1"/>
    <col min="13315" max="13315" width="16.28515625" style="4" customWidth="1"/>
    <col min="13316" max="13316" width="0" style="4" hidden="1" customWidth="1"/>
    <col min="13317" max="13324" width="14.42578125" style="4" customWidth="1"/>
    <col min="13325" max="13325" width="18.28515625" style="4" customWidth="1"/>
    <col min="13326" max="13567" width="9.140625" style="4"/>
    <col min="13568" max="13568" width="6.85546875" style="4" customWidth="1"/>
    <col min="13569" max="13569" width="7.42578125" style="4" customWidth="1"/>
    <col min="13570" max="13570" width="24.140625" style="4" customWidth="1"/>
    <col min="13571" max="13571" width="16.28515625" style="4" customWidth="1"/>
    <col min="13572" max="13572" width="0" style="4" hidden="1" customWidth="1"/>
    <col min="13573" max="13580" width="14.42578125" style="4" customWidth="1"/>
    <col min="13581" max="13581" width="18.28515625" style="4" customWidth="1"/>
    <col min="13582" max="13823" width="9.140625" style="4"/>
    <col min="13824" max="13824" width="6.85546875" style="4" customWidth="1"/>
    <col min="13825" max="13825" width="7.42578125" style="4" customWidth="1"/>
    <col min="13826" max="13826" width="24.140625" style="4" customWidth="1"/>
    <col min="13827" max="13827" width="16.28515625" style="4" customWidth="1"/>
    <col min="13828" max="13828" width="0" style="4" hidden="1" customWidth="1"/>
    <col min="13829" max="13836" width="14.42578125" style="4" customWidth="1"/>
    <col min="13837" max="13837" width="18.28515625" style="4" customWidth="1"/>
    <col min="13838" max="14079" width="9.140625" style="4"/>
    <col min="14080" max="14080" width="6.85546875" style="4" customWidth="1"/>
    <col min="14081" max="14081" width="7.42578125" style="4" customWidth="1"/>
    <col min="14082" max="14082" width="24.140625" style="4" customWidth="1"/>
    <col min="14083" max="14083" width="16.28515625" style="4" customWidth="1"/>
    <col min="14084" max="14084" width="0" style="4" hidden="1" customWidth="1"/>
    <col min="14085" max="14092" width="14.42578125" style="4" customWidth="1"/>
    <col min="14093" max="14093" width="18.28515625" style="4" customWidth="1"/>
    <col min="14094" max="14335" width="9.140625" style="4"/>
    <col min="14336" max="14336" width="6.85546875" style="4" customWidth="1"/>
    <col min="14337" max="14337" width="7.42578125" style="4" customWidth="1"/>
    <col min="14338" max="14338" width="24.140625" style="4" customWidth="1"/>
    <col min="14339" max="14339" width="16.28515625" style="4" customWidth="1"/>
    <col min="14340" max="14340" width="0" style="4" hidden="1" customWidth="1"/>
    <col min="14341" max="14348" width="14.42578125" style="4" customWidth="1"/>
    <col min="14349" max="14349" width="18.28515625" style="4" customWidth="1"/>
    <col min="14350" max="14591" width="9.140625" style="4"/>
    <col min="14592" max="14592" width="6.85546875" style="4" customWidth="1"/>
    <col min="14593" max="14593" width="7.42578125" style="4" customWidth="1"/>
    <col min="14594" max="14594" width="24.140625" style="4" customWidth="1"/>
    <col min="14595" max="14595" width="16.28515625" style="4" customWidth="1"/>
    <col min="14596" max="14596" width="0" style="4" hidden="1" customWidth="1"/>
    <col min="14597" max="14604" width="14.42578125" style="4" customWidth="1"/>
    <col min="14605" max="14605" width="18.28515625" style="4" customWidth="1"/>
    <col min="14606" max="14847" width="9.140625" style="4"/>
    <col min="14848" max="14848" width="6.85546875" style="4" customWidth="1"/>
    <col min="14849" max="14849" width="7.42578125" style="4" customWidth="1"/>
    <col min="14850" max="14850" width="24.140625" style="4" customWidth="1"/>
    <col min="14851" max="14851" width="16.28515625" style="4" customWidth="1"/>
    <col min="14852" max="14852" width="0" style="4" hidden="1" customWidth="1"/>
    <col min="14853" max="14860" width="14.42578125" style="4" customWidth="1"/>
    <col min="14861" max="14861" width="18.28515625" style="4" customWidth="1"/>
    <col min="14862" max="15103" width="9.140625" style="4"/>
    <col min="15104" max="15104" width="6.85546875" style="4" customWidth="1"/>
    <col min="15105" max="15105" width="7.42578125" style="4" customWidth="1"/>
    <col min="15106" max="15106" width="24.140625" style="4" customWidth="1"/>
    <col min="15107" max="15107" width="16.28515625" style="4" customWidth="1"/>
    <col min="15108" max="15108" width="0" style="4" hidden="1" customWidth="1"/>
    <col min="15109" max="15116" width="14.42578125" style="4" customWidth="1"/>
    <col min="15117" max="15117" width="18.28515625" style="4" customWidth="1"/>
    <col min="15118" max="15359" width="9.140625" style="4"/>
    <col min="15360" max="15360" width="6.85546875" style="4" customWidth="1"/>
    <col min="15361" max="15361" width="7.42578125" style="4" customWidth="1"/>
    <col min="15362" max="15362" width="24.140625" style="4" customWidth="1"/>
    <col min="15363" max="15363" width="16.28515625" style="4" customWidth="1"/>
    <col min="15364" max="15364" width="0" style="4" hidden="1" customWidth="1"/>
    <col min="15365" max="15372" width="14.42578125" style="4" customWidth="1"/>
    <col min="15373" max="15373" width="18.28515625" style="4" customWidth="1"/>
    <col min="15374" max="15615" width="9.140625" style="4"/>
    <col min="15616" max="15616" width="6.85546875" style="4" customWidth="1"/>
    <col min="15617" max="15617" width="7.42578125" style="4" customWidth="1"/>
    <col min="15618" max="15618" width="24.140625" style="4" customWidth="1"/>
    <col min="15619" max="15619" width="16.28515625" style="4" customWidth="1"/>
    <col min="15620" max="15620" width="0" style="4" hidden="1" customWidth="1"/>
    <col min="15621" max="15628" width="14.42578125" style="4" customWidth="1"/>
    <col min="15629" max="15629" width="18.28515625" style="4" customWidth="1"/>
    <col min="15630" max="15871" width="9.140625" style="4"/>
    <col min="15872" max="15872" width="6.85546875" style="4" customWidth="1"/>
    <col min="15873" max="15873" width="7.42578125" style="4" customWidth="1"/>
    <col min="15874" max="15874" width="24.140625" style="4" customWidth="1"/>
    <col min="15875" max="15875" width="16.28515625" style="4" customWidth="1"/>
    <col min="15876" max="15876" width="0" style="4" hidden="1" customWidth="1"/>
    <col min="15877" max="15884" width="14.42578125" style="4" customWidth="1"/>
    <col min="15885" max="15885" width="18.28515625" style="4" customWidth="1"/>
    <col min="15886" max="16127" width="9.140625" style="4"/>
    <col min="16128" max="16128" width="6.85546875" style="4" customWidth="1"/>
    <col min="16129" max="16129" width="7.42578125" style="4" customWidth="1"/>
    <col min="16130" max="16130" width="24.140625" style="4" customWidth="1"/>
    <col min="16131" max="16131" width="16.28515625" style="4" customWidth="1"/>
    <col min="16132" max="16132" width="0" style="4" hidden="1" customWidth="1"/>
    <col min="16133" max="16140" width="14.42578125" style="4" customWidth="1"/>
    <col min="16141" max="16141" width="18.28515625" style="4" customWidth="1"/>
    <col min="16142" max="16384" width="9.140625" style="4"/>
  </cols>
  <sheetData>
    <row r="1" spans="1:14" ht="34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8" t="s">
        <v>27</v>
      </c>
    </row>
    <row r="2" spans="1:14" ht="98.25" customHeight="1">
      <c r="A2" s="3"/>
      <c r="B2" s="3" t="s">
        <v>32</v>
      </c>
      <c r="C2" s="5">
        <f t="shared" ref="C2:M2" si="0">C3+C12</f>
        <v>38419959</v>
      </c>
      <c r="D2" s="5">
        <f t="shared" si="0"/>
        <v>0</v>
      </c>
      <c r="E2" s="5">
        <f t="shared" si="0"/>
        <v>8657613</v>
      </c>
      <c r="F2" s="5">
        <f t="shared" si="0"/>
        <v>8116346</v>
      </c>
      <c r="G2" s="5">
        <f t="shared" si="0"/>
        <v>5851782</v>
      </c>
      <c r="H2" s="5">
        <f t="shared" si="0"/>
        <v>7734</v>
      </c>
      <c r="I2" s="5">
        <f t="shared" si="0"/>
        <v>0</v>
      </c>
      <c r="J2" s="5">
        <f t="shared" si="0"/>
        <v>0</v>
      </c>
      <c r="K2" s="5">
        <f t="shared" si="0"/>
        <v>0</v>
      </c>
      <c r="L2" s="5">
        <f t="shared" si="0"/>
        <v>0</v>
      </c>
      <c r="M2" s="5">
        <f t="shared" si="0"/>
        <v>22633475</v>
      </c>
      <c r="N2" s="8"/>
    </row>
    <row r="3" spans="1:14" ht="32.25" customHeight="1">
      <c r="A3" s="6">
        <v>1</v>
      </c>
      <c r="B3" s="6" t="s">
        <v>13</v>
      </c>
      <c r="C3" s="7">
        <f t="shared" ref="C3:L3" si="1">SUM(C4:C11)</f>
        <v>11975731</v>
      </c>
      <c r="D3" s="7">
        <f t="shared" si="1"/>
        <v>0</v>
      </c>
      <c r="E3" s="7">
        <f>SUM(E4:E11)</f>
        <v>3423950</v>
      </c>
      <c r="F3" s="7">
        <f>SUM(F4:F11)</f>
        <v>285508</v>
      </c>
      <c r="G3" s="7">
        <f t="shared" si="1"/>
        <v>832066</v>
      </c>
      <c r="H3" s="7">
        <f t="shared" si="1"/>
        <v>7734</v>
      </c>
      <c r="I3" s="7">
        <f t="shared" si="1"/>
        <v>0</v>
      </c>
      <c r="J3" s="7">
        <f t="shared" si="1"/>
        <v>0</v>
      </c>
      <c r="K3" s="7">
        <f t="shared" si="1"/>
        <v>0</v>
      </c>
      <c r="L3" s="7">
        <f t="shared" si="1"/>
        <v>0</v>
      </c>
      <c r="M3" s="7">
        <f>SUM(M4:M11)</f>
        <v>4549258</v>
      </c>
      <c r="N3" s="12"/>
    </row>
    <row r="4" spans="1:14" ht="112.5" customHeight="1" outlineLevel="1">
      <c r="A4" s="8"/>
      <c r="B4" s="9" t="s">
        <v>15</v>
      </c>
      <c r="C4" s="10">
        <v>170204</v>
      </c>
      <c r="D4" s="11"/>
      <c r="E4" s="10">
        <v>157596</v>
      </c>
      <c r="F4" s="12">
        <v>12608</v>
      </c>
      <c r="G4" s="12"/>
      <c r="H4" s="12"/>
      <c r="I4" s="12"/>
      <c r="J4" s="12"/>
      <c r="K4" s="12"/>
      <c r="L4" s="12"/>
      <c r="M4" s="12">
        <f t="shared" ref="M4:M10" si="2">SUM(E4:L4)</f>
        <v>170204</v>
      </c>
      <c r="N4" s="8" t="s">
        <v>31</v>
      </c>
    </row>
    <row r="5" spans="1:14" ht="222" customHeight="1" outlineLevel="1">
      <c r="A5" s="8"/>
      <c r="B5" s="9" t="s">
        <v>16</v>
      </c>
      <c r="C5" s="10">
        <v>812500</v>
      </c>
      <c r="D5" s="11"/>
      <c r="E5" s="10"/>
      <c r="F5" s="12"/>
      <c r="G5" s="12">
        <v>812500</v>
      </c>
      <c r="H5" s="12"/>
      <c r="I5" s="12"/>
      <c r="J5" s="12"/>
      <c r="K5" s="12"/>
      <c r="L5" s="12"/>
      <c r="M5" s="12">
        <f t="shared" si="2"/>
        <v>812500</v>
      </c>
      <c r="N5" s="8" t="s">
        <v>38</v>
      </c>
    </row>
    <row r="6" spans="1:14" ht="112.5" customHeight="1" outlineLevel="1">
      <c r="A6" s="8"/>
      <c r="B6" s="9" t="s">
        <v>17</v>
      </c>
      <c r="C6" s="10">
        <v>1535535</v>
      </c>
      <c r="D6" s="11"/>
      <c r="E6" s="10">
        <v>1512456</v>
      </c>
      <c r="F6" s="12">
        <v>23079</v>
      </c>
      <c r="G6" s="12"/>
      <c r="H6" s="12"/>
      <c r="I6" s="12"/>
      <c r="J6" s="12"/>
      <c r="K6" s="12"/>
      <c r="L6" s="12"/>
      <c r="M6" s="12">
        <f t="shared" si="2"/>
        <v>1535535</v>
      </c>
      <c r="N6" s="8" t="s">
        <v>31</v>
      </c>
    </row>
    <row r="7" spans="1:14" ht="99.75" outlineLevel="1">
      <c r="A7" s="8"/>
      <c r="B7" s="9" t="s">
        <v>39</v>
      </c>
      <c r="C7" s="10">
        <v>8733571</v>
      </c>
      <c r="D7" s="11"/>
      <c r="E7" s="10">
        <v>1262340</v>
      </c>
      <c r="F7" s="12">
        <v>51320</v>
      </c>
      <c r="G7" s="12"/>
      <c r="H7" s="12"/>
      <c r="I7" s="12"/>
      <c r="J7" s="12"/>
      <c r="K7" s="12"/>
      <c r="L7" s="12"/>
      <c r="M7" s="12">
        <f t="shared" si="2"/>
        <v>1313660</v>
      </c>
      <c r="N7" s="8" t="s">
        <v>31</v>
      </c>
    </row>
    <row r="8" spans="1:14" ht="42.75" outlineLevel="1">
      <c r="A8" s="8"/>
      <c r="B8" s="9" t="s">
        <v>18</v>
      </c>
      <c r="C8" s="10">
        <v>636735</v>
      </c>
      <c r="D8" s="11"/>
      <c r="E8" s="10">
        <v>481508</v>
      </c>
      <c r="F8" s="12">
        <v>148665</v>
      </c>
      <c r="G8" s="12"/>
      <c r="H8" s="12"/>
      <c r="I8" s="12"/>
      <c r="J8" s="12"/>
      <c r="K8" s="12"/>
      <c r="L8" s="12"/>
      <c r="M8" s="12">
        <f t="shared" si="2"/>
        <v>630173</v>
      </c>
      <c r="N8" s="8" t="s">
        <v>31</v>
      </c>
    </row>
    <row r="9" spans="1:14" ht="156.75" outlineLevel="1">
      <c r="A9" s="8"/>
      <c r="B9" s="9" t="s">
        <v>40</v>
      </c>
      <c r="C9" s="10">
        <f>SUM(E9:F9)</f>
        <v>35686</v>
      </c>
      <c r="D9" s="11"/>
      <c r="E9" s="10">
        <v>10050</v>
      </c>
      <c r="F9" s="12">
        <v>25636</v>
      </c>
      <c r="G9" s="12"/>
      <c r="H9" s="12"/>
      <c r="I9" s="12"/>
      <c r="J9" s="12"/>
      <c r="K9" s="12"/>
      <c r="L9" s="12"/>
      <c r="M9" s="12">
        <f t="shared" si="2"/>
        <v>35686</v>
      </c>
      <c r="N9" s="12" t="s">
        <v>41</v>
      </c>
    </row>
    <row r="10" spans="1:14" ht="114" outlineLevel="1">
      <c r="A10" s="8"/>
      <c r="B10" s="9" t="s">
        <v>25</v>
      </c>
      <c r="C10" s="10">
        <f>SUM(E10:L10)</f>
        <v>51500</v>
      </c>
      <c r="D10" s="11"/>
      <c r="E10" s="10">
        <v>0</v>
      </c>
      <c r="F10" s="12">
        <v>24200</v>
      </c>
      <c r="G10" s="12">
        <v>19566</v>
      </c>
      <c r="H10" s="12">
        <v>7734</v>
      </c>
      <c r="I10" s="12"/>
      <c r="J10" s="12"/>
      <c r="K10" s="12"/>
      <c r="L10" s="12"/>
      <c r="M10" s="12">
        <f t="shared" si="2"/>
        <v>51500</v>
      </c>
      <c r="N10" s="12" t="s">
        <v>36</v>
      </c>
    </row>
    <row r="11" spans="1:14" hidden="1" outlineLevel="1">
      <c r="A11" s="8"/>
      <c r="B11" s="13"/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>
        <f>SUM(D11:L11)</f>
        <v>0</v>
      </c>
      <c r="N11" s="8"/>
    </row>
    <row r="12" spans="1:14" ht="34.5" customHeight="1" collapsed="1">
      <c r="A12" s="6">
        <v>2</v>
      </c>
      <c r="B12" s="6" t="s">
        <v>14</v>
      </c>
      <c r="C12" s="7">
        <f>SUM(C13:C14)</f>
        <v>26444228</v>
      </c>
      <c r="D12" s="7">
        <f>SUM(D14)</f>
        <v>0</v>
      </c>
      <c r="E12" s="7">
        <f t="shared" ref="E12:M12" si="3">SUM(E13:E14)</f>
        <v>5233663</v>
      </c>
      <c r="F12" s="7">
        <f t="shared" si="3"/>
        <v>7830838</v>
      </c>
      <c r="G12" s="7">
        <f t="shared" si="3"/>
        <v>5019716</v>
      </c>
      <c r="H12" s="7">
        <f t="shared" si="3"/>
        <v>0</v>
      </c>
      <c r="I12" s="7">
        <f t="shared" si="3"/>
        <v>0</v>
      </c>
      <c r="J12" s="7">
        <f t="shared" si="3"/>
        <v>0</v>
      </c>
      <c r="K12" s="7">
        <f t="shared" si="3"/>
        <v>0</v>
      </c>
      <c r="L12" s="7">
        <f t="shared" si="3"/>
        <v>0</v>
      </c>
      <c r="M12" s="7">
        <f t="shared" si="3"/>
        <v>18084217</v>
      </c>
      <c r="N12" s="8"/>
    </row>
    <row r="13" spans="1:14" s="16" customFormat="1" ht="185.25">
      <c r="A13" s="14"/>
      <c r="B13" s="14" t="s">
        <v>42</v>
      </c>
      <c r="C13" s="15">
        <f>M13+6393</f>
        <v>114752</v>
      </c>
      <c r="D13" s="15"/>
      <c r="E13" s="15">
        <v>5418</v>
      </c>
      <c r="F13" s="15">
        <v>81269</v>
      </c>
      <c r="G13" s="15">
        <v>21672</v>
      </c>
      <c r="H13" s="15"/>
      <c r="I13" s="15"/>
      <c r="J13" s="15"/>
      <c r="K13" s="15"/>
      <c r="L13" s="15"/>
      <c r="M13" s="12">
        <f>SUM(E13:L13)</f>
        <v>108359</v>
      </c>
      <c r="N13" s="14" t="s">
        <v>37</v>
      </c>
    </row>
    <row r="14" spans="1:14" ht="114" outlineLevel="1">
      <c r="A14" s="8"/>
      <c r="B14" s="9" t="s">
        <v>19</v>
      </c>
      <c r="C14" s="17">
        <f>26274476+55000</f>
        <v>26329476</v>
      </c>
      <c r="D14" s="17"/>
      <c r="E14" s="17">
        <v>5228245</v>
      </c>
      <c r="F14" s="17">
        <v>7749569</v>
      </c>
      <c r="G14" s="12">
        <v>4998044</v>
      </c>
      <c r="H14" s="12"/>
      <c r="I14" s="12"/>
      <c r="J14" s="12"/>
      <c r="K14" s="12"/>
      <c r="L14" s="12"/>
      <c r="M14" s="12">
        <f>SUM(E14:L14)</f>
        <v>17975858</v>
      </c>
      <c r="N14" s="8" t="s">
        <v>35</v>
      </c>
    </row>
  </sheetData>
  <pageMargins left="1.1023622047244095" right="0.70866141732283472" top="1.1417322834645669" bottom="0.74803149606299213" header="0.31496062992125984" footer="0.31496062992125984"/>
  <pageSetup paperSize="9" scale="50" firstPageNumber="112" orientation="portrait" useFirstPageNumber="1" r:id="rId1"/>
  <headerFooter>
    <oddHeader>&amp;RZałącznik nr 5
do Uchwały Nr 235/2013
Zarządu Powiatu Toruńskiego
 z dnia 14.08.2013 r.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tabSelected="1" workbookViewId="0">
      <selection activeCell="N3" sqref="N3"/>
    </sheetView>
  </sheetViews>
  <sheetFormatPr defaultRowHeight="14.25"/>
  <cols>
    <col min="1" max="1" width="9.140625" style="2"/>
    <col min="2" max="2" width="29.140625" style="2" customWidth="1"/>
    <col min="3" max="3" width="16.42578125" style="2" customWidth="1"/>
    <col min="4" max="4" width="11.85546875" style="2" hidden="1" customWidth="1"/>
    <col min="5" max="6" width="11.85546875" style="2" customWidth="1"/>
    <col min="7" max="9" width="9.140625" style="2"/>
    <col min="10" max="12" width="0" style="2" hidden="1" customWidth="1"/>
    <col min="13" max="13" width="12.5703125" style="2" customWidth="1"/>
    <col min="14" max="14" width="36.5703125" style="2" customWidth="1"/>
    <col min="15" max="256" width="9.140625" style="2"/>
    <col min="257" max="257" width="15.140625" style="2" customWidth="1"/>
    <col min="258" max="258" width="29.140625" style="2" customWidth="1"/>
    <col min="259" max="259" width="16.42578125" style="2" customWidth="1"/>
    <col min="260" max="260" width="0" style="2" hidden="1" customWidth="1"/>
    <col min="261" max="262" width="11.85546875" style="2" customWidth="1"/>
    <col min="263" max="268" width="9.140625" style="2"/>
    <col min="269" max="269" width="12.5703125" style="2" customWidth="1"/>
    <col min="270" max="512" width="9.140625" style="2"/>
    <col min="513" max="513" width="15.140625" style="2" customWidth="1"/>
    <col min="514" max="514" width="29.140625" style="2" customWidth="1"/>
    <col min="515" max="515" width="16.42578125" style="2" customWidth="1"/>
    <col min="516" max="516" width="0" style="2" hidden="1" customWidth="1"/>
    <col min="517" max="518" width="11.85546875" style="2" customWidth="1"/>
    <col min="519" max="524" width="9.140625" style="2"/>
    <col min="525" max="525" width="12.5703125" style="2" customWidth="1"/>
    <col min="526" max="768" width="9.140625" style="2"/>
    <col min="769" max="769" width="15.140625" style="2" customWidth="1"/>
    <col min="770" max="770" width="29.140625" style="2" customWidth="1"/>
    <col min="771" max="771" width="16.42578125" style="2" customWidth="1"/>
    <col min="772" max="772" width="0" style="2" hidden="1" customWidth="1"/>
    <col min="773" max="774" width="11.85546875" style="2" customWidth="1"/>
    <col min="775" max="780" width="9.140625" style="2"/>
    <col min="781" max="781" width="12.5703125" style="2" customWidth="1"/>
    <col min="782" max="1024" width="9.140625" style="2"/>
    <col min="1025" max="1025" width="15.140625" style="2" customWidth="1"/>
    <col min="1026" max="1026" width="29.140625" style="2" customWidth="1"/>
    <col min="1027" max="1027" width="16.42578125" style="2" customWidth="1"/>
    <col min="1028" max="1028" width="0" style="2" hidden="1" customWidth="1"/>
    <col min="1029" max="1030" width="11.85546875" style="2" customWidth="1"/>
    <col min="1031" max="1036" width="9.140625" style="2"/>
    <col min="1037" max="1037" width="12.5703125" style="2" customWidth="1"/>
    <col min="1038" max="1280" width="9.140625" style="2"/>
    <col min="1281" max="1281" width="15.140625" style="2" customWidth="1"/>
    <col min="1282" max="1282" width="29.140625" style="2" customWidth="1"/>
    <col min="1283" max="1283" width="16.42578125" style="2" customWidth="1"/>
    <col min="1284" max="1284" width="0" style="2" hidden="1" customWidth="1"/>
    <col min="1285" max="1286" width="11.85546875" style="2" customWidth="1"/>
    <col min="1287" max="1292" width="9.140625" style="2"/>
    <col min="1293" max="1293" width="12.5703125" style="2" customWidth="1"/>
    <col min="1294" max="1536" width="9.140625" style="2"/>
    <col min="1537" max="1537" width="15.140625" style="2" customWidth="1"/>
    <col min="1538" max="1538" width="29.140625" style="2" customWidth="1"/>
    <col min="1539" max="1539" width="16.42578125" style="2" customWidth="1"/>
    <col min="1540" max="1540" width="0" style="2" hidden="1" customWidth="1"/>
    <col min="1541" max="1542" width="11.85546875" style="2" customWidth="1"/>
    <col min="1543" max="1548" width="9.140625" style="2"/>
    <col min="1549" max="1549" width="12.5703125" style="2" customWidth="1"/>
    <col min="1550" max="1792" width="9.140625" style="2"/>
    <col min="1793" max="1793" width="15.140625" style="2" customWidth="1"/>
    <col min="1794" max="1794" width="29.140625" style="2" customWidth="1"/>
    <col min="1795" max="1795" width="16.42578125" style="2" customWidth="1"/>
    <col min="1796" max="1796" width="0" style="2" hidden="1" customWidth="1"/>
    <col min="1797" max="1798" width="11.85546875" style="2" customWidth="1"/>
    <col min="1799" max="1804" width="9.140625" style="2"/>
    <col min="1805" max="1805" width="12.5703125" style="2" customWidth="1"/>
    <col min="1806" max="2048" width="9.140625" style="2"/>
    <col min="2049" max="2049" width="15.140625" style="2" customWidth="1"/>
    <col min="2050" max="2050" width="29.140625" style="2" customWidth="1"/>
    <col min="2051" max="2051" width="16.42578125" style="2" customWidth="1"/>
    <col min="2052" max="2052" width="0" style="2" hidden="1" customWidth="1"/>
    <col min="2053" max="2054" width="11.85546875" style="2" customWidth="1"/>
    <col min="2055" max="2060" width="9.140625" style="2"/>
    <col min="2061" max="2061" width="12.5703125" style="2" customWidth="1"/>
    <col min="2062" max="2304" width="9.140625" style="2"/>
    <col min="2305" max="2305" width="15.140625" style="2" customWidth="1"/>
    <col min="2306" max="2306" width="29.140625" style="2" customWidth="1"/>
    <col min="2307" max="2307" width="16.42578125" style="2" customWidth="1"/>
    <col min="2308" max="2308" width="0" style="2" hidden="1" customWidth="1"/>
    <col min="2309" max="2310" width="11.85546875" style="2" customWidth="1"/>
    <col min="2311" max="2316" width="9.140625" style="2"/>
    <col min="2317" max="2317" width="12.5703125" style="2" customWidth="1"/>
    <col min="2318" max="2560" width="9.140625" style="2"/>
    <col min="2561" max="2561" width="15.140625" style="2" customWidth="1"/>
    <col min="2562" max="2562" width="29.140625" style="2" customWidth="1"/>
    <col min="2563" max="2563" width="16.42578125" style="2" customWidth="1"/>
    <col min="2564" max="2564" width="0" style="2" hidden="1" customWidth="1"/>
    <col min="2565" max="2566" width="11.85546875" style="2" customWidth="1"/>
    <col min="2567" max="2572" width="9.140625" style="2"/>
    <col min="2573" max="2573" width="12.5703125" style="2" customWidth="1"/>
    <col min="2574" max="2816" width="9.140625" style="2"/>
    <col min="2817" max="2817" width="15.140625" style="2" customWidth="1"/>
    <col min="2818" max="2818" width="29.140625" style="2" customWidth="1"/>
    <col min="2819" max="2819" width="16.42578125" style="2" customWidth="1"/>
    <col min="2820" max="2820" width="0" style="2" hidden="1" customWidth="1"/>
    <col min="2821" max="2822" width="11.85546875" style="2" customWidth="1"/>
    <col min="2823" max="2828" width="9.140625" style="2"/>
    <col min="2829" max="2829" width="12.5703125" style="2" customWidth="1"/>
    <col min="2830" max="3072" width="9.140625" style="2"/>
    <col min="3073" max="3073" width="15.140625" style="2" customWidth="1"/>
    <col min="3074" max="3074" width="29.140625" style="2" customWidth="1"/>
    <col min="3075" max="3075" width="16.42578125" style="2" customWidth="1"/>
    <col min="3076" max="3076" width="0" style="2" hidden="1" customWidth="1"/>
    <col min="3077" max="3078" width="11.85546875" style="2" customWidth="1"/>
    <col min="3079" max="3084" width="9.140625" style="2"/>
    <col min="3085" max="3085" width="12.5703125" style="2" customWidth="1"/>
    <col min="3086" max="3328" width="9.140625" style="2"/>
    <col min="3329" max="3329" width="15.140625" style="2" customWidth="1"/>
    <col min="3330" max="3330" width="29.140625" style="2" customWidth="1"/>
    <col min="3331" max="3331" width="16.42578125" style="2" customWidth="1"/>
    <col min="3332" max="3332" width="0" style="2" hidden="1" customWidth="1"/>
    <col min="3333" max="3334" width="11.85546875" style="2" customWidth="1"/>
    <col min="3335" max="3340" width="9.140625" style="2"/>
    <col min="3341" max="3341" width="12.5703125" style="2" customWidth="1"/>
    <col min="3342" max="3584" width="9.140625" style="2"/>
    <col min="3585" max="3585" width="15.140625" style="2" customWidth="1"/>
    <col min="3586" max="3586" width="29.140625" style="2" customWidth="1"/>
    <col min="3587" max="3587" width="16.42578125" style="2" customWidth="1"/>
    <col min="3588" max="3588" width="0" style="2" hidden="1" customWidth="1"/>
    <col min="3589" max="3590" width="11.85546875" style="2" customWidth="1"/>
    <col min="3591" max="3596" width="9.140625" style="2"/>
    <col min="3597" max="3597" width="12.5703125" style="2" customWidth="1"/>
    <col min="3598" max="3840" width="9.140625" style="2"/>
    <col min="3841" max="3841" width="15.140625" style="2" customWidth="1"/>
    <col min="3842" max="3842" width="29.140625" style="2" customWidth="1"/>
    <col min="3843" max="3843" width="16.42578125" style="2" customWidth="1"/>
    <col min="3844" max="3844" width="0" style="2" hidden="1" customWidth="1"/>
    <col min="3845" max="3846" width="11.85546875" style="2" customWidth="1"/>
    <col min="3847" max="3852" width="9.140625" style="2"/>
    <col min="3853" max="3853" width="12.5703125" style="2" customWidth="1"/>
    <col min="3854" max="4096" width="9.140625" style="2"/>
    <col min="4097" max="4097" width="15.140625" style="2" customWidth="1"/>
    <col min="4098" max="4098" width="29.140625" style="2" customWidth="1"/>
    <col min="4099" max="4099" width="16.42578125" style="2" customWidth="1"/>
    <col min="4100" max="4100" width="0" style="2" hidden="1" customWidth="1"/>
    <col min="4101" max="4102" width="11.85546875" style="2" customWidth="1"/>
    <col min="4103" max="4108" width="9.140625" style="2"/>
    <col min="4109" max="4109" width="12.5703125" style="2" customWidth="1"/>
    <col min="4110" max="4352" width="9.140625" style="2"/>
    <col min="4353" max="4353" width="15.140625" style="2" customWidth="1"/>
    <col min="4354" max="4354" width="29.140625" style="2" customWidth="1"/>
    <col min="4355" max="4355" width="16.42578125" style="2" customWidth="1"/>
    <col min="4356" max="4356" width="0" style="2" hidden="1" customWidth="1"/>
    <col min="4357" max="4358" width="11.85546875" style="2" customWidth="1"/>
    <col min="4359" max="4364" width="9.140625" style="2"/>
    <col min="4365" max="4365" width="12.5703125" style="2" customWidth="1"/>
    <col min="4366" max="4608" width="9.140625" style="2"/>
    <col min="4609" max="4609" width="15.140625" style="2" customWidth="1"/>
    <col min="4610" max="4610" width="29.140625" style="2" customWidth="1"/>
    <col min="4611" max="4611" width="16.42578125" style="2" customWidth="1"/>
    <col min="4612" max="4612" width="0" style="2" hidden="1" customWidth="1"/>
    <col min="4613" max="4614" width="11.85546875" style="2" customWidth="1"/>
    <col min="4615" max="4620" width="9.140625" style="2"/>
    <col min="4621" max="4621" width="12.5703125" style="2" customWidth="1"/>
    <col min="4622" max="4864" width="9.140625" style="2"/>
    <col min="4865" max="4865" width="15.140625" style="2" customWidth="1"/>
    <col min="4866" max="4866" width="29.140625" style="2" customWidth="1"/>
    <col min="4867" max="4867" width="16.42578125" style="2" customWidth="1"/>
    <col min="4868" max="4868" width="0" style="2" hidden="1" customWidth="1"/>
    <col min="4869" max="4870" width="11.85546875" style="2" customWidth="1"/>
    <col min="4871" max="4876" width="9.140625" style="2"/>
    <col min="4877" max="4877" width="12.5703125" style="2" customWidth="1"/>
    <col min="4878" max="5120" width="9.140625" style="2"/>
    <col min="5121" max="5121" width="15.140625" style="2" customWidth="1"/>
    <col min="5122" max="5122" width="29.140625" style="2" customWidth="1"/>
    <col min="5123" max="5123" width="16.42578125" style="2" customWidth="1"/>
    <col min="5124" max="5124" width="0" style="2" hidden="1" customWidth="1"/>
    <col min="5125" max="5126" width="11.85546875" style="2" customWidth="1"/>
    <col min="5127" max="5132" width="9.140625" style="2"/>
    <col min="5133" max="5133" width="12.5703125" style="2" customWidth="1"/>
    <col min="5134" max="5376" width="9.140625" style="2"/>
    <col min="5377" max="5377" width="15.140625" style="2" customWidth="1"/>
    <col min="5378" max="5378" width="29.140625" style="2" customWidth="1"/>
    <col min="5379" max="5379" width="16.42578125" style="2" customWidth="1"/>
    <col min="5380" max="5380" width="0" style="2" hidden="1" customWidth="1"/>
    <col min="5381" max="5382" width="11.85546875" style="2" customWidth="1"/>
    <col min="5383" max="5388" width="9.140625" style="2"/>
    <col min="5389" max="5389" width="12.5703125" style="2" customWidth="1"/>
    <col min="5390" max="5632" width="9.140625" style="2"/>
    <col min="5633" max="5633" width="15.140625" style="2" customWidth="1"/>
    <col min="5634" max="5634" width="29.140625" style="2" customWidth="1"/>
    <col min="5635" max="5635" width="16.42578125" style="2" customWidth="1"/>
    <col min="5636" max="5636" width="0" style="2" hidden="1" customWidth="1"/>
    <col min="5637" max="5638" width="11.85546875" style="2" customWidth="1"/>
    <col min="5639" max="5644" width="9.140625" style="2"/>
    <col min="5645" max="5645" width="12.5703125" style="2" customWidth="1"/>
    <col min="5646" max="5888" width="9.140625" style="2"/>
    <col min="5889" max="5889" width="15.140625" style="2" customWidth="1"/>
    <col min="5890" max="5890" width="29.140625" style="2" customWidth="1"/>
    <col min="5891" max="5891" width="16.42578125" style="2" customWidth="1"/>
    <col min="5892" max="5892" width="0" style="2" hidden="1" customWidth="1"/>
    <col min="5893" max="5894" width="11.85546875" style="2" customWidth="1"/>
    <col min="5895" max="5900" width="9.140625" style="2"/>
    <col min="5901" max="5901" width="12.5703125" style="2" customWidth="1"/>
    <col min="5902" max="6144" width="9.140625" style="2"/>
    <col min="6145" max="6145" width="15.140625" style="2" customWidth="1"/>
    <col min="6146" max="6146" width="29.140625" style="2" customWidth="1"/>
    <col min="6147" max="6147" width="16.42578125" style="2" customWidth="1"/>
    <col min="6148" max="6148" width="0" style="2" hidden="1" customWidth="1"/>
    <col min="6149" max="6150" width="11.85546875" style="2" customWidth="1"/>
    <col min="6151" max="6156" width="9.140625" style="2"/>
    <col min="6157" max="6157" width="12.5703125" style="2" customWidth="1"/>
    <col min="6158" max="6400" width="9.140625" style="2"/>
    <col min="6401" max="6401" width="15.140625" style="2" customWidth="1"/>
    <col min="6402" max="6402" width="29.140625" style="2" customWidth="1"/>
    <col min="6403" max="6403" width="16.42578125" style="2" customWidth="1"/>
    <col min="6404" max="6404" width="0" style="2" hidden="1" customWidth="1"/>
    <col min="6405" max="6406" width="11.85546875" style="2" customWidth="1"/>
    <col min="6407" max="6412" width="9.140625" style="2"/>
    <col min="6413" max="6413" width="12.5703125" style="2" customWidth="1"/>
    <col min="6414" max="6656" width="9.140625" style="2"/>
    <col min="6657" max="6657" width="15.140625" style="2" customWidth="1"/>
    <col min="6658" max="6658" width="29.140625" style="2" customWidth="1"/>
    <col min="6659" max="6659" width="16.42578125" style="2" customWidth="1"/>
    <col min="6660" max="6660" width="0" style="2" hidden="1" customWidth="1"/>
    <col min="6661" max="6662" width="11.85546875" style="2" customWidth="1"/>
    <col min="6663" max="6668" width="9.140625" style="2"/>
    <col min="6669" max="6669" width="12.5703125" style="2" customWidth="1"/>
    <col min="6670" max="6912" width="9.140625" style="2"/>
    <col min="6913" max="6913" width="15.140625" style="2" customWidth="1"/>
    <col min="6914" max="6914" width="29.140625" style="2" customWidth="1"/>
    <col min="6915" max="6915" width="16.42578125" style="2" customWidth="1"/>
    <col min="6916" max="6916" width="0" style="2" hidden="1" customWidth="1"/>
    <col min="6917" max="6918" width="11.85546875" style="2" customWidth="1"/>
    <col min="6919" max="6924" width="9.140625" style="2"/>
    <col min="6925" max="6925" width="12.5703125" style="2" customWidth="1"/>
    <col min="6926" max="7168" width="9.140625" style="2"/>
    <col min="7169" max="7169" width="15.140625" style="2" customWidth="1"/>
    <col min="7170" max="7170" width="29.140625" style="2" customWidth="1"/>
    <col min="7171" max="7171" width="16.42578125" style="2" customWidth="1"/>
    <col min="7172" max="7172" width="0" style="2" hidden="1" customWidth="1"/>
    <col min="7173" max="7174" width="11.85546875" style="2" customWidth="1"/>
    <col min="7175" max="7180" width="9.140625" style="2"/>
    <col min="7181" max="7181" width="12.5703125" style="2" customWidth="1"/>
    <col min="7182" max="7424" width="9.140625" style="2"/>
    <col min="7425" max="7425" width="15.140625" style="2" customWidth="1"/>
    <col min="7426" max="7426" width="29.140625" style="2" customWidth="1"/>
    <col min="7427" max="7427" width="16.42578125" style="2" customWidth="1"/>
    <col min="7428" max="7428" width="0" style="2" hidden="1" customWidth="1"/>
    <col min="7429" max="7430" width="11.85546875" style="2" customWidth="1"/>
    <col min="7431" max="7436" width="9.140625" style="2"/>
    <col min="7437" max="7437" width="12.5703125" style="2" customWidth="1"/>
    <col min="7438" max="7680" width="9.140625" style="2"/>
    <col min="7681" max="7681" width="15.140625" style="2" customWidth="1"/>
    <col min="7682" max="7682" width="29.140625" style="2" customWidth="1"/>
    <col min="7683" max="7683" width="16.42578125" style="2" customWidth="1"/>
    <col min="7684" max="7684" width="0" style="2" hidden="1" customWidth="1"/>
    <col min="7685" max="7686" width="11.85546875" style="2" customWidth="1"/>
    <col min="7687" max="7692" width="9.140625" style="2"/>
    <col min="7693" max="7693" width="12.5703125" style="2" customWidth="1"/>
    <col min="7694" max="7936" width="9.140625" style="2"/>
    <col min="7937" max="7937" width="15.140625" style="2" customWidth="1"/>
    <col min="7938" max="7938" width="29.140625" style="2" customWidth="1"/>
    <col min="7939" max="7939" width="16.42578125" style="2" customWidth="1"/>
    <col min="7940" max="7940" width="0" style="2" hidden="1" customWidth="1"/>
    <col min="7941" max="7942" width="11.85546875" style="2" customWidth="1"/>
    <col min="7943" max="7948" width="9.140625" style="2"/>
    <col min="7949" max="7949" width="12.5703125" style="2" customWidth="1"/>
    <col min="7950" max="8192" width="9.140625" style="2"/>
    <col min="8193" max="8193" width="15.140625" style="2" customWidth="1"/>
    <col min="8194" max="8194" width="29.140625" style="2" customWidth="1"/>
    <col min="8195" max="8195" width="16.42578125" style="2" customWidth="1"/>
    <col min="8196" max="8196" width="0" style="2" hidden="1" customWidth="1"/>
    <col min="8197" max="8198" width="11.85546875" style="2" customWidth="1"/>
    <col min="8199" max="8204" width="9.140625" style="2"/>
    <col min="8205" max="8205" width="12.5703125" style="2" customWidth="1"/>
    <col min="8206" max="8448" width="9.140625" style="2"/>
    <col min="8449" max="8449" width="15.140625" style="2" customWidth="1"/>
    <col min="8450" max="8450" width="29.140625" style="2" customWidth="1"/>
    <col min="8451" max="8451" width="16.42578125" style="2" customWidth="1"/>
    <col min="8452" max="8452" width="0" style="2" hidden="1" customWidth="1"/>
    <col min="8453" max="8454" width="11.85546875" style="2" customWidth="1"/>
    <col min="8455" max="8460" width="9.140625" style="2"/>
    <col min="8461" max="8461" width="12.5703125" style="2" customWidth="1"/>
    <col min="8462" max="8704" width="9.140625" style="2"/>
    <col min="8705" max="8705" width="15.140625" style="2" customWidth="1"/>
    <col min="8706" max="8706" width="29.140625" style="2" customWidth="1"/>
    <col min="8707" max="8707" width="16.42578125" style="2" customWidth="1"/>
    <col min="8708" max="8708" width="0" style="2" hidden="1" customWidth="1"/>
    <col min="8709" max="8710" width="11.85546875" style="2" customWidth="1"/>
    <col min="8711" max="8716" width="9.140625" style="2"/>
    <col min="8717" max="8717" width="12.5703125" style="2" customWidth="1"/>
    <col min="8718" max="8960" width="9.140625" style="2"/>
    <col min="8961" max="8961" width="15.140625" style="2" customWidth="1"/>
    <col min="8962" max="8962" width="29.140625" style="2" customWidth="1"/>
    <col min="8963" max="8963" width="16.42578125" style="2" customWidth="1"/>
    <col min="8964" max="8964" width="0" style="2" hidden="1" customWidth="1"/>
    <col min="8965" max="8966" width="11.85546875" style="2" customWidth="1"/>
    <col min="8967" max="8972" width="9.140625" style="2"/>
    <col min="8973" max="8973" width="12.5703125" style="2" customWidth="1"/>
    <col min="8974" max="9216" width="9.140625" style="2"/>
    <col min="9217" max="9217" width="15.140625" style="2" customWidth="1"/>
    <col min="9218" max="9218" width="29.140625" style="2" customWidth="1"/>
    <col min="9219" max="9219" width="16.42578125" style="2" customWidth="1"/>
    <col min="9220" max="9220" width="0" style="2" hidden="1" customWidth="1"/>
    <col min="9221" max="9222" width="11.85546875" style="2" customWidth="1"/>
    <col min="9223" max="9228" width="9.140625" style="2"/>
    <col min="9229" max="9229" width="12.5703125" style="2" customWidth="1"/>
    <col min="9230" max="9472" width="9.140625" style="2"/>
    <col min="9473" max="9473" width="15.140625" style="2" customWidth="1"/>
    <col min="9474" max="9474" width="29.140625" style="2" customWidth="1"/>
    <col min="9475" max="9475" width="16.42578125" style="2" customWidth="1"/>
    <col min="9476" max="9476" width="0" style="2" hidden="1" customWidth="1"/>
    <col min="9477" max="9478" width="11.85546875" style="2" customWidth="1"/>
    <col min="9479" max="9484" width="9.140625" style="2"/>
    <col min="9485" max="9485" width="12.5703125" style="2" customWidth="1"/>
    <col min="9486" max="9728" width="9.140625" style="2"/>
    <col min="9729" max="9729" width="15.140625" style="2" customWidth="1"/>
    <col min="9730" max="9730" width="29.140625" style="2" customWidth="1"/>
    <col min="9731" max="9731" width="16.42578125" style="2" customWidth="1"/>
    <col min="9732" max="9732" width="0" style="2" hidden="1" customWidth="1"/>
    <col min="9733" max="9734" width="11.85546875" style="2" customWidth="1"/>
    <col min="9735" max="9740" width="9.140625" style="2"/>
    <col min="9741" max="9741" width="12.5703125" style="2" customWidth="1"/>
    <col min="9742" max="9984" width="9.140625" style="2"/>
    <col min="9985" max="9985" width="15.140625" style="2" customWidth="1"/>
    <col min="9986" max="9986" width="29.140625" style="2" customWidth="1"/>
    <col min="9987" max="9987" width="16.42578125" style="2" customWidth="1"/>
    <col min="9988" max="9988" width="0" style="2" hidden="1" customWidth="1"/>
    <col min="9989" max="9990" width="11.85546875" style="2" customWidth="1"/>
    <col min="9991" max="9996" width="9.140625" style="2"/>
    <col min="9997" max="9997" width="12.5703125" style="2" customWidth="1"/>
    <col min="9998" max="10240" width="9.140625" style="2"/>
    <col min="10241" max="10241" width="15.140625" style="2" customWidth="1"/>
    <col min="10242" max="10242" width="29.140625" style="2" customWidth="1"/>
    <col min="10243" max="10243" width="16.42578125" style="2" customWidth="1"/>
    <col min="10244" max="10244" width="0" style="2" hidden="1" customWidth="1"/>
    <col min="10245" max="10246" width="11.85546875" style="2" customWidth="1"/>
    <col min="10247" max="10252" width="9.140625" style="2"/>
    <col min="10253" max="10253" width="12.5703125" style="2" customWidth="1"/>
    <col min="10254" max="10496" width="9.140625" style="2"/>
    <col min="10497" max="10497" width="15.140625" style="2" customWidth="1"/>
    <col min="10498" max="10498" width="29.140625" style="2" customWidth="1"/>
    <col min="10499" max="10499" width="16.42578125" style="2" customWidth="1"/>
    <col min="10500" max="10500" width="0" style="2" hidden="1" customWidth="1"/>
    <col min="10501" max="10502" width="11.85546875" style="2" customWidth="1"/>
    <col min="10503" max="10508" width="9.140625" style="2"/>
    <col min="10509" max="10509" width="12.5703125" style="2" customWidth="1"/>
    <col min="10510" max="10752" width="9.140625" style="2"/>
    <col min="10753" max="10753" width="15.140625" style="2" customWidth="1"/>
    <col min="10754" max="10754" width="29.140625" style="2" customWidth="1"/>
    <col min="10755" max="10755" width="16.42578125" style="2" customWidth="1"/>
    <col min="10756" max="10756" width="0" style="2" hidden="1" customWidth="1"/>
    <col min="10757" max="10758" width="11.85546875" style="2" customWidth="1"/>
    <col min="10759" max="10764" width="9.140625" style="2"/>
    <col min="10765" max="10765" width="12.5703125" style="2" customWidth="1"/>
    <col min="10766" max="11008" width="9.140625" style="2"/>
    <col min="11009" max="11009" width="15.140625" style="2" customWidth="1"/>
    <col min="11010" max="11010" width="29.140625" style="2" customWidth="1"/>
    <col min="11011" max="11011" width="16.42578125" style="2" customWidth="1"/>
    <col min="11012" max="11012" width="0" style="2" hidden="1" customWidth="1"/>
    <col min="11013" max="11014" width="11.85546875" style="2" customWidth="1"/>
    <col min="11015" max="11020" width="9.140625" style="2"/>
    <col min="11021" max="11021" width="12.5703125" style="2" customWidth="1"/>
    <col min="11022" max="11264" width="9.140625" style="2"/>
    <col min="11265" max="11265" width="15.140625" style="2" customWidth="1"/>
    <col min="11266" max="11266" width="29.140625" style="2" customWidth="1"/>
    <col min="11267" max="11267" width="16.42578125" style="2" customWidth="1"/>
    <col min="11268" max="11268" width="0" style="2" hidden="1" customWidth="1"/>
    <col min="11269" max="11270" width="11.85546875" style="2" customWidth="1"/>
    <col min="11271" max="11276" width="9.140625" style="2"/>
    <col min="11277" max="11277" width="12.5703125" style="2" customWidth="1"/>
    <col min="11278" max="11520" width="9.140625" style="2"/>
    <col min="11521" max="11521" width="15.140625" style="2" customWidth="1"/>
    <col min="11522" max="11522" width="29.140625" style="2" customWidth="1"/>
    <col min="11523" max="11523" width="16.42578125" style="2" customWidth="1"/>
    <col min="11524" max="11524" width="0" style="2" hidden="1" customWidth="1"/>
    <col min="11525" max="11526" width="11.85546875" style="2" customWidth="1"/>
    <col min="11527" max="11532" width="9.140625" style="2"/>
    <col min="11533" max="11533" width="12.5703125" style="2" customWidth="1"/>
    <col min="11534" max="11776" width="9.140625" style="2"/>
    <col min="11777" max="11777" width="15.140625" style="2" customWidth="1"/>
    <col min="11778" max="11778" width="29.140625" style="2" customWidth="1"/>
    <col min="11779" max="11779" width="16.42578125" style="2" customWidth="1"/>
    <col min="11780" max="11780" width="0" style="2" hidden="1" customWidth="1"/>
    <col min="11781" max="11782" width="11.85546875" style="2" customWidth="1"/>
    <col min="11783" max="11788" width="9.140625" style="2"/>
    <col min="11789" max="11789" width="12.5703125" style="2" customWidth="1"/>
    <col min="11790" max="12032" width="9.140625" style="2"/>
    <col min="12033" max="12033" width="15.140625" style="2" customWidth="1"/>
    <col min="12034" max="12034" width="29.140625" style="2" customWidth="1"/>
    <col min="12035" max="12035" width="16.42578125" style="2" customWidth="1"/>
    <col min="12036" max="12036" width="0" style="2" hidden="1" customWidth="1"/>
    <col min="12037" max="12038" width="11.85546875" style="2" customWidth="1"/>
    <col min="12039" max="12044" width="9.140625" style="2"/>
    <col min="12045" max="12045" width="12.5703125" style="2" customWidth="1"/>
    <col min="12046" max="12288" width="9.140625" style="2"/>
    <col min="12289" max="12289" width="15.140625" style="2" customWidth="1"/>
    <col min="12290" max="12290" width="29.140625" style="2" customWidth="1"/>
    <col min="12291" max="12291" width="16.42578125" style="2" customWidth="1"/>
    <col min="12292" max="12292" width="0" style="2" hidden="1" customWidth="1"/>
    <col min="12293" max="12294" width="11.85546875" style="2" customWidth="1"/>
    <col min="12295" max="12300" width="9.140625" style="2"/>
    <col min="12301" max="12301" width="12.5703125" style="2" customWidth="1"/>
    <col min="12302" max="12544" width="9.140625" style="2"/>
    <col min="12545" max="12545" width="15.140625" style="2" customWidth="1"/>
    <col min="12546" max="12546" width="29.140625" style="2" customWidth="1"/>
    <col min="12547" max="12547" width="16.42578125" style="2" customWidth="1"/>
    <col min="12548" max="12548" width="0" style="2" hidden="1" customWidth="1"/>
    <col min="12549" max="12550" width="11.85546875" style="2" customWidth="1"/>
    <col min="12551" max="12556" width="9.140625" style="2"/>
    <col min="12557" max="12557" width="12.5703125" style="2" customWidth="1"/>
    <col min="12558" max="12800" width="9.140625" style="2"/>
    <col min="12801" max="12801" width="15.140625" style="2" customWidth="1"/>
    <col min="12802" max="12802" width="29.140625" style="2" customWidth="1"/>
    <col min="12803" max="12803" width="16.42578125" style="2" customWidth="1"/>
    <col min="12804" max="12804" width="0" style="2" hidden="1" customWidth="1"/>
    <col min="12805" max="12806" width="11.85546875" style="2" customWidth="1"/>
    <col min="12807" max="12812" width="9.140625" style="2"/>
    <col min="12813" max="12813" width="12.5703125" style="2" customWidth="1"/>
    <col min="12814" max="13056" width="9.140625" style="2"/>
    <col min="13057" max="13057" width="15.140625" style="2" customWidth="1"/>
    <col min="13058" max="13058" width="29.140625" style="2" customWidth="1"/>
    <col min="13059" max="13059" width="16.42578125" style="2" customWidth="1"/>
    <col min="13060" max="13060" width="0" style="2" hidden="1" customWidth="1"/>
    <col min="13061" max="13062" width="11.85546875" style="2" customWidth="1"/>
    <col min="13063" max="13068" width="9.140625" style="2"/>
    <col min="13069" max="13069" width="12.5703125" style="2" customWidth="1"/>
    <col min="13070" max="13312" width="9.140625" style="2"/>
    <col min="13313" max="13313" width="15.140625" style="2" customWidth="1"/>
    <col min="13314" max="13314" width="29.140625" style="2" customWidth="1"/>
    <col min="13315" max="13315" width="16.42578125" style="2" customWidth="1"/>
    <col min="13316" max="13316" width="0" style="2" hidden="1" customWidth="1"/>
    <col min="13317" max="13318" width="11.85546875" style="2" customWidth="1"/>
    <col min="13319" max="13324" width="9.140625" style="2"/>
    <col min="13325" max="13325" width="12.5703125" style="2" customWidth="1"/>
    <col min="13326" max="13568" width="9.140625" style="2"/>
    <col min="13569" max="13569" width="15.140625" style="2" customWidth="1"/>
    <col min="13570" max="13570" width="29.140625" style="2" customWidth="1"/>
    <col min="13571" max="13571" width="16.42578125" style="2" customWidth="1"/>
    <col min="13572" max="13572" width="0" style="2" hidden="1" customWidth="1"/>
    <col min="13573" max="13574" width="11.85546875" style="2" customWidth="1"/>
    <col min="13575" max="13580" width="9.140625" style="2"/>
    <col min="13581" max="13581" width="12.5703125" style="2" customWidth="1"/>
    <col min="13582" max="13824" width="9.140625" style="2"/>
    <col min="13825" max="13825" width="15.140625" style="2" customWidth="1"/>
    <col min="13826" max="13826" width="29.140625" style="2" customWidth="1"/>
    <col min="13827" max="13827" width="16.42578125" style="2" customWidth="1"/>
    <col min="13828" max="13828" width="0" style="2" hidden="1" customWidth="1"/>
    <col min="13829" max="13830" width="11.85546875" style="2" customWidth="1"/>
    <col min="13831" max="13836" width="9.140625" style="2"/>
    <col min="13837" max="13837" width="12.5703125" style="2" customWidth="1"/>
    <col min="13838" max="14080" width="9.140625" style="2"/>
    <col min="14081" max="14081" width="15.140625" style="2" customWidth="1"/>
    <col min="14082" max="14082" width="29.140625" style="2" customWidth="1"/>
    <col min="14083" max="14083" width="16.42578125" style="2" customWidth="1"/>
    <col min="14084" max="14084" width="0" style="2" hidden="1" customWidth="1"/>
    <col min="14085" max="14086" width="11.85546875" style="2" customWidth="1"/>
    <col min="14087" max="14092" width="9.140625" style="2"/>
    <col min="14093" max="14093" width="12.5703125" style="2" customWidth="1"/>
    <col min="14094" max="14336" width="9.140625" style="2"/>
    <col min="14337" max="14337" width="15.140625" style="2" customWidth="1"/>
    <col min="14338" max="14338" width="29.140625" style="2" customWidth="1"/>
    <col min="14339" max="14339" width="16.42578125" style="2" customWidth="1"/>
    <col min="14340" max="14340" width="0" style="2" hidden="1" customWidth="1"/>
    <col min="14341" max="14342" width="11.85546875" style="2" customWidth="1"/>
    <col min="14343" max="14348" width="9.140625" style="2"/>
    <col min="14349" max="14349" width="12.5703125" style="2" customWidth="1"/>
    <col min="14350" max="14592" width="9.140625" style="2"/>
    <col min="14593" max="14593" width="15.140625" style="2" customWidth="1"/>
    <col min="14594" max="14594" width="29.140625" style="2" customWidth="1"/>
    <col min="14595" max="14595" width="16.42578125" style="2" customWidth="1"/>
    <col min="14596" max="14596" width="0" style="2" hidden="1" customWidth="1"/>
    <col min="14597" max="14598" width="11.85546875" style="2" customWidth="1"/>
    <col min="14599" max="14604" width="9.140625" style="2"/>
    <col min="14605" max="14605" width="12.5703125" style="2" customWidth="1"/>
    <col min="14606" max="14848" width="9.140625" style="2"/>
    <col min="14849" max="14849" width="15.140625" style="2" customWidth="1"/>
    <col min="14850" max="14850" width="29.140625" style="2" customWidth="1"/>
    <col min="14851" max="14851" width="16.42578125" style="2" customWidth="1"/>
    <col min="14852" max="14852" width="0" style="2" hidden="1" customWidth="1"/>
    <col min="14853" max="14854" width="11.85546875" style="2" customWidth="1"/>
    <col min="14855" max="14860" width="9.140625" style="2"/>
    <col min="14861" max="14861" width="12.5703125" style="2" customWidth="1"/>
    <col min="14862" max="15104" width="9.140625" style="2"/>
    <col min="15105" max="15105" width="15.140625" style="2" customWidth="1"/>
    <col min="15106" max="15106" width="29.140625" style="2" customWidth="1"/>
    <col min="15107" max="15107" width="16.42578125" style="2" customWidth="1"/>
    <col min="15108" max="15108" width="0" style="2" hidden="1" customWidth="1"/>
    <col min="15109" max="15110" width="11.85546875" style="2" customWidth="1"/>
    <col min="15111" max="15116" width="9.140625" style="2"/>
    <col min="15117" max="15117" width="12.5703125" style="2" customWidth="1"/>
    <col min="15118" max="15360" width="9.140625" style="2"/>
    <col min="15361" max="15361" width="15.140625" style="2" customWidth="1"/>
    <col min="15362" max="15362" width="29.140625" style="2" customWidth="1"/>
    <col min="15363" max="15363" width="16.42578125" style="2" customWidth="1"/>
    <col min="15364" max="15364" width="0" style="2" hidden="1" customWidth="1"/>
    <col min="15365" max="15366" width="11.85546875" style="2" customWidth="1"/>
    <col min="15367" max="15372" width="9.140625" style="2"/>
    <col min="15373" max="15373" width="12.5703125" style="2" customWidth="1"/>
    <col min="15374" max="15616" width="9.140625" style="2"/>
    <col min="15617" max="15617" width="15.140625" style="2" customWidth="1"/>
    <col min="15618" max="15618" width="29.140625" style="2" customWidth="1"/>
    <col min="15619" max="15619" width="16.42578125" style="2" customWidth="1"/>
    <col min="15620" max="15620" width="0" style="2" hidden="1" customWidth="1"/>
    <col min="15621" max="15622" width="11.85546875" style="2" customWidth="1"/>
    <col min="15623" max="15628" width="9.140625" style="2"/>
    <col min="15629" max="15629" width="12.5703125" style="2" customWidth="1"/>
    <col min="15630" max="15872" width="9.140625" style="2"/>
    <col min="15873" max="15873" width="15.140625" style="2" customWidth="1"/>
    <col min="15874" max="15874" width="29.140625" style="2" customWidth="1"/>
    <col min="15875" max="15875" width="16.42578125" style="2" customWidth="1"/>
    <col min="15876" max="15876" width="0" style="2" hidden="1" customWidth="1"/>
    <col min="15877" max="15878" width="11.85546875" style="2" customWidth="1"/>
    <col min="15879" max="15884" width="9.140625" style="2"/>
    <col min="15885" max="15885" width="12.5703125" style="2" customWidth="1"/>
    <col min="15886" max="16128" width="9.140625" style="2"/>
    <col min="16129" max="16129" width="15.140625" style="2" customWidth="1"/>
    <col min="16130" max="16130" width="29.140625" style="2" customWidth="1"/>
    <col min="16131" max="16131" width="16.42578125" style="2" customWidth="1"/>
    <col min="16132" max="16132" width="0" style="2" hidden="1" customWidth="1"/>
    <col min="16133" max="16134" width="11.85546875" style="2" customWidth="1"/>
    <col min="16135" max="16140" width="9.140625" style="2"/>
    <col min="16141" max="16141" width="12.5703125" style="2" customWidth="1"/>
    <col min="16142" max="16384" width="9.140625" style="2"/>
  </cols>
  <sheetData>
    <row r="1" spans="1:14" ht="3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8" t="s">
        <v>27</v>
      </c>
    </row>
    <row r="2" spans="1:14" ht="57">
      <c r="A2" s="1"/>
      <c r="B2" s="1" t="s">
        <v>33</v>
      </c>
      <c r="C2" s="19">
        <f t="shared" ref="C2:M2" si="0">C3+C6</f>
        <v>4727771.9000000004</v>
      </c>
      <c r="D2" s="19">
        <f t="shared" si="0"/>
        <v>0</v>
      </c>
      <c r="E2" s="19">
        <f t="shared" si="0"/>
        <v>1878365.5</v>
      </c>
      <c r="F2" s="19">
        <f t="shared" si="0"/>
        <v>2589329.92</v>
      </c>
      <c r="G2" s="19">
        <f t="shared" si="0"/>
        <v>79329.919999999998</v>
      </c>
      <c r="H2" s="19">
        <f t="shared" si="0"/>
        <v>79329.919999999998</v>
      </c>
      <c r="I2" s="19">
        <f t="shared" si="0"/>
        <v>9776.64</v>
      </c>
      <c r="J2" s="19">
        <f t="shared" si="0"/>
        <v>0</v>
      </c>
      <c r="K2" s="19">
        <f t="shared" si="0"/>
        <v>0</v>
      </c>
      <c r="L2" s="19">
        <f t="shared" si="0"/>
        <v>0</v>
      </c>
      <c r="M2" s="19">
        <f t="shared" si="0"/>
        <v>4636131.9000000004</v>
      </c>
      <c r="N2" s="18"/>
    </row>
    <row r="3" spans="1:14" ht="31.5" customHeight="1">
      <c r="A3" s="6">
        <v>1</v>
      </c>
      <c r="B3" s="6" t="s">
        <v>13</v>
      </c>
      <c r="C3" s="7">
        <f>SUM(C4:C5)</f>
        <v>126131.9</v>
      </c>
      <c r="D3" s="7">
        <f t="shared" ref="D3:M3" si="1">SUM(D4:D5)</f>
        <v>0</v>
      </c>
      <c r="E3" s="7">
        <f t="shared" si="1"/>
        <v>28365.5</v>
      </c>
      <c r="F3" s="7">
        <f t="shared" si="1"/>
        <v>29329.919999999998</v>
      </c>
      <c r="G3" s="7">
        <f t="shared" si="1"/>
        <v>29329.919999999998</v>
      </c>
      <c r="H3" s="7">
        <f t="shared" si="1"/>
        <v>29329.919999999998</v>
      </c>
      <c r="I3" s="7">
        <f t="shared" si="1"/>
        <v>9776.64</v>
      </c>
      <c r="J3" s="7">
        <f t="shared" si="1"/>
        <v>0</v>
      </c>
      <c r="K3" s="7">
        <f t="shared" si="1"/>
        <v>0</v>
      </c>
      <c r="L3" s="7">
        <f t="shared" si="1"/>
        <v>0</v>
      </c>
      <c r="M3" s="7">
        <f t="shared" si="1"/>
        <v>126131.9</v>
      </c>
      <c r="N3" s="18"/>
    </row>
    <row r="4" spans="1:14" ht="42.75">
      <c r="A4" s="18"/>
      <c r="B4" s="18" t="s">
        <v>24</v>
      </c>
      <c r="C4" s="20">
        <f>SUM(E4:L4)</f>
        <v>126131.9</v>
      </c>
      <c r="D4" s="20"/>
      <c r="E4" s="20">
        <v>28365.5</v>
      </c>
      <c r="F4" s="20">
        <v>29329.919999999998</v>
      </c>
      <c r="G4" s="20">
        <v>29329.919999999998</v>
      </c>
      <c r="H4" s="20">
        <v>29329.919999999998</v>
      </c>
      <c r="I4" s="20">
        <v>9776.64</v>
      </c>
      <c r="J4" s="20"/>
      <c r="K4" s="20"/>
      <c r="L4" s="20"/>
      <c r="M4" s="20">
        <f>SUM(D4:J4)</f>
        <v>126131.9</v>
      </c>
      <c r="N4" s="18" t="s">
        <v>30</v>
      </c>
    </row>
    <row r="5" spans="1:14">
      <c r="A5" s="18"/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8"/>
    </row>
    <row r="6" spans="1:14" ht="36.75" customHeight="1">
      <c r="A6" s="6">
        <v>2</v>
      </c>
      <c r="B6" s="6" t="s">
        <v>14</v>
      </c>
      <c r="C6" s="7">
        <f t="shared" ref="C6:M6" si="2">SUM(C7:C12)</f>
        <v>4601640</v>
      </c>
      <c r="D6" s="7">
        <f t="shared" si="2"/>
        <v>0</v>
      </c>
      <c r="E6" s="7">
        <f t="shared" si="2"/>
        <v>1850000</v>
      </c>
      <c r="F6" s="7">
        <f t="shared" si="2"/>
        <v>2560000</v>
      </c>
      <c r="G6" s="7">
        <f t="shared" si="2"/>
        <v>50000</v>
      </c>
      <c r="H6" s="7">
        <f t="shared" si="2"/>
        <v>50000</v>
      </c>
      <c r="I6" s="7">
        <f t="shared" si="2"/>
        <v>0</v>
      </c>
      <c r="J6" s="7">
        <f t="shared" si="2"/>
        <v>0</v>
      </c>
      <c r="K6" s="7">
        <f t="shared" si="2"/>
        <v>0</v>
      </c>
      <c r="L6" s="7">
        <f t="shared" si="2"/>
        <v>0</v>
      </c>
      <c r="M6" s="7">
        <f t="shared" si="2"/>
        <v>4510000</v>
      </c>
      <c r="N6" s="18"/>
    </row>
    <row r="7" spans="1:14" s="23" customFormat="1" ht="42.75">
      <c r="A7" s="21"/>
      <c r="B7" s="21" t="s">
        <v>20</v>
      </c>
      <c r="C7" s="22">
        <v>200000</v>
      </c>
      <c r="D7" s="22"/>
      <c r="E7" s="22">
        <v>50000</v>
      </c>
      <c r="F7" s="22">
        <v>50000</v>
      </c>
      <c r="G7" s="22">
        <v>50000</v>
      </c>
      <c r="H7" s="22">
        <v>50000</v>
      </c>
      <c r="I7" s="22">
        <v>0</v>
      </c>
      <c r="J7" s="22">
        <v>0</v>
      </c>
      <c r="K7" s="22">
        <v>0</v>
      </c>
      <c r="L7" s="22">
        <v>0</v>
      </c>
      <c r="M7" s="22">
        <f>SUM(E7:L7)</f>
        <v>200000</v>
      </c>
      <c r="N7" s="21" t="s">
        <v>34</v>
      </c>
    </row>
    <row r="8" spans="1:14" s="23" customFormat="1" ht="42.75">
      <c r="A8" s="21"/>
      <c r="B8" s="21" t="s">
        <v>21</v>
      </c>
      <c r="C8" s="22">
        <v>60000</v>
      </c>
      <c r="D8" s="22"/>
      <c r="E8" s="22">
        <v>30000</v>
      </c>
      <c r="F8" s="22">
        <v>30000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>SUM(E8:L8)</f>
        <v>60000</v>
      </c>
      <c r="N8" s="21" t="s">
        <v>43</v>
      </c>
    </row>
    <row r="9" spans="1:14" s="23" customFormat="1" ht="114">
      <c r="A9" s="21"/>
      <c r="B9" s="21" t="s">
        <v>22</v>
      </c>
      <c r="C9" s="22">
        <f>2000000+31140</f>
        <v>2031140</v>
      </c>
      <c r="D9" s="22"/>
      <c r="E9" s="22">
        <v>800000</v>
      </c>
      <c r="F9" s="22">
        <v>1200000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>SUM(E9:L9)</f>
        <v>2000000</v>
      </c>
      <c r="N9" s="21" t="s">
        <v>45</v>
      </c>
    </row>
    <row r="10" spans="1:14" s="23" customFormat="1" ht="80.25" customHeight="1">
      <c r="A10" s="21"/>
      <c r="B10" s="21" t="s">
        <v>23</v>
      </c>
      <c r="C10" s="22">
        <f>1800000+60500</f>
        <v>1860500</v>
      </c>
      <c r="D10" s="22"/>
      <c r="E10" s="22">
        <v>800000</v>
      </c>
      <c r="F10" s="22">
        <v>1000000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>SUM(E10:L10)</f>
        <v>1800000</v>
      </c>
      <c r="N10" s="21" t="s">
        <v>28</v>
      </c>
    </row>
    <row r="11" spans="1:14" s="23" customFormat="1" ht="42.75" customHeight="1">
      <c r="A11" s="21"/>
      <c r="B11" s="21" t="s">
        <v>29</v>
      </c>
      <c r="C11" s="22">
        <v>300000</v>
      </c>
      <c r="D11" s="22"/>
      <c r="E11" s="22">
        <v>170000</v>
      </c>
      <c r="F11" s="22">
        <v>130000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>SUM(E11:L11)</f>
        <v>300000</v>
      </c>
      <c r="N11" s="21" t="s">
        <v>46</v>
      </c>
    </row>
    <row r="12" spans="1:14" s="23" customFormat="1" ht="237" customHeight="1">
      <c r="A12" s="21"/>
      <c r="B12" s="18" t="s">
        <v>26</v>
      </c>
      <c r="C12" s="20">
        <f>SUM(E12:L12)</f>
        <v>150000</v>
      </c>
      <c r="D12" s="20"/>
      <c r="E12" s="20">
        <v>0</v>
      </c>
      <c r="F12" s="20">
        <v>150000</v>
      </c>
      <c r="G12" s="20">
        <v>0</v>
      </c>
      <c r="H12" s="20">
        <v>0</v>
      </c>
      <c r="I12" s="20">
        <v>0</v>
      </c>
      <c r="J12" s="20"/>
      <c r="K12" s="20"/>
      <c r="L12" s="20"/>
      <c r="M12" s="20">
        <f>SUM(D12:J12)</f>
        <v>150000</v>
      </c>
      <c r="N12" s="21" t="s">
        <v>44</v>
      </c>
    </row>
  </sheetData>
  <pageMargins left="0.70866141732283472" right="0.70866141732283472" top="0.74803149606299213" bottom="0.74803149606299213" header="0.31496062992125984" footer="0.31496062992125984"/>
  <pageSetup paperSize="9" scale="67" firstPageNumber="113" orientation="landscape" useFirstPageNumber="1" r:id="rId1"/>
  <headerFooter>
    <oddHeader>&amp;RZałacznik nr 5
do Uchwały Nr 235/2013
Zarządu Powiatu Toruńskiego
z dnia 14.08.2013 r.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1.1</vt:lpstr>
      <vt:lpstr>część 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Starostwo</cp:lastModifiedBy>
  <cp:lastPrinted>2013-08-14T11:04:02Z</cp:lastPrinted>
  <dcterms:created xsi:type="dcterms:W3CDTF">2013-03-20T07:21:26Z</dcterms:created>
  <dcterms:modified xsi:type="dcterms:W3CDTF">2013-08-14T11:04:05Z</dcterms:modified>
</cp:coreProperties>
</file>