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2120" windowHeight="7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<sst xmlns="http://schemas.openxmlformats.org/spreadsheetml/2006/main" count="34" uniqueCount="30">
  <si>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OPIEKA SPOŁECZNA</t>
  </si>
  <si>
    <t>Placówki opiekuńczo - wychowawcze</t>
  </si>
  <si>
    <t>Domy Pomocy Społecznej</t>
  </si>
  <si>
    <t>RAZEM</t>
  </si>
  <si>
    <t>OŚWIATA I WYCHOWANIE</t>
  </si>
  <si>
    <t>Dz.</t>
  </si>
  <si>
    <t>WYSZCZEGÓLNIENIE DOCHODU BUDŻETOWEGO</t>
  </si>
  <si>
    <t>R.</t>
  </si>
  <si>
    <t>P.</t>
  </si>
  <si>
    <t xml:space="preserve">POZOSTAŁE  ZADANIA  W  ZAKRESIE  POLITYKI  SPOŁECZNEJ </t>
  </si>
  <si>
    <t>.0970</t>
  </si>
  <si>
    <t xml:space="preserve">Wpływy  z  różnych  dochodów </t>
  </si>
  <si>
    <t xml:space="preserve">Dotacje celowe przekazane z budżetu państwa   na  zadania bieżące realizowane przez powiat  na podstawie porozumień  z organami administracji rządowej </t>
  </si>
  <si>
    <t xml:space="preserve">Powiatowe  Urzędy  Pracy  </t>
  </si>
  <si>
    <t>PROGNOZOWANE DOCHODY BUDŻETOWE - 2005 ROK .</t>
  </si>
  <si>
    <t xml:space="preserve">PRZEWIDYWANE  DOCHODY  BUDŻETOWE   NA  ROK  2005  </t>
  </si>
  <si>
    <t>.0087</t>
  </si>
  <si>
    <t xml:space="preserve">Wpływy  ze  sprzedaży  składników  majątkowych </t>
  </si>
  <si>
    <t xml:space="preserve">ZWIĘKSZENIA </t>
  </si>
  <si>
    <t xml:space="preserve">ZMNIEJSZENIA </t>
  </si>
  <si>
    <t xml:space="preserve">PLAN  PO  ZMIANACH </t>
  </si>
  <si>
    <t xml:space="preserve">zmiana na  dzień  23.03.2005  </t>
  </si>
  <si>
    <t>Pozostała działalność</t>
  </si>
  <si>
    <t>KULTURA I OCHRONA DZIEDZICTWA NARODOWEGO</t>
  </si>
  <si>
    <t xml:space="preserve">Gimnazja  specjalne </t>
  </si>
  <si>
    <t>EDUKACYJNA OPIEKA WYCHOWAWCZA</t>
  </si>
  <si>
    <t xml:space="preserve">Pomoc materialna dla uczniów </t>
  </si>
  <si>
    <t>Dotacje celowe otrzymane od samorządu województwa na zadania bieżące realizowane na podstawie porozumień (umów) między j.s.t.</t>
  </si>
  <si>
    <t>w sprawie zmiany budżetu na rok 2005.</t>
  </si>
  <si>
    <t xml:space="preserve">Załącznik nr 1 do uchwały Nr XX/133/05  Rady  Powiatu Toruńskiego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</si>
</sst>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8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1" xfId="0" applyFont="1" applyFill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3" fontId="11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10" fillId="0" borderId="0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 shrinkToFit="1"/>
    </xf>
    <xf numFmtId="1" fontId="6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vertical="center" wrapText="1" shrinkToFit="1"/>
    </xf>
    <xf numFmtId="0" fontId="7" fillId="0" borderId="0" xfId="0" applyFont="1" applyBorder="1" applyAlignment="1">
      <alignment horizontal="center" vertical="center" shrinkToFit="1"/>
    </xf>
    <xf numFmtId="1" fontId="7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vertical="center" wrapText="1" shrinkToFit="1"/>
    </xf>
    <xf numFmtId="3" fontId="1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43"/>
  <sheetViews>
    <sheetView tabSelected="1" workbookViewId="0" topLeftCell="A37">
      <selection activeCell="E4" sqref="E4"/>
    </sheetView>
  </sheetViews>
  <sheetFormatPr defaultColWidth="9.00390625" defaultRowHeight="12.75"/>
  <cols>
    <col min="1" max="1" width="4.625" style="13" bestFit="1" customWidth="1"/>
    <col min="2" max="2" width="7.00390625" style="6" customWidth="1"/>
    <col min="3" max="3" width="5.625" style="13" bestFit="1" customWidth="1"/>
    <col min="4" max="4" width="28.875" style="26" customWidth="1"/>
    <col min="5" max="5" width="11.25390625" style="21" customWidth="1"/>
    <col min="6" max="6" width="8.00390625" style="21" customWidth="1"/>
    <col min="7" max="7" width="8.375" style="21" customWidth="1"/>
    <col min="8" max="8" width="10.25390625" style="21" customWidth="1"/>
    <col min="9" max="16384" width="9.125" style="1" customWidth="1"/>
  </cols>
  <sheetData>
    <row r="1" ht="24.75" customHeight="1">
      <c r="B1" s="12" t="s">
        <v>29</v>
      </c>
    </row>
    <row r="2" ht="15">
      <c r="B2" s="12" t="s">
        <v>28</v>
      </c>
    </row>
    <row r="3" ht="12.75">
      <c r="D3" s="26" t="s">
        <v>21</v>
      </c>
    </row>
    <row r="4" ht="23.25" thickBot="1">
      <c r="D4" s="27" t="s">
        <v>14</v>
      </c>
    </row>
    <row r="5" spans="1:244" s="4" customFormat="1" ht="13.5" hidden="1" thickBot="1">
      <c r="A5" s="14"/>
      <c r="B5" s="8"/>
      <c r="C5" s="14"/>
      <c r="D5" s="28"/>
      <c r="E5" s="22"/>
      <c r="F5" s="22"/>
      <c r="G5" s="22"/>
      <c r="H5" s="2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</row>
    <row r="6" spans="1:244" s="2" customFormat="1" ht="57" thickBot="1">
      <c r="A6" s="15" t="s">
        <v>5</v>
      </c>
      <c r="B6" s="9" t="s">
        <v>7</v>
      </c>
      <c r="C6" s="15" t="s">
        <v>8</v>
      </c>
      <c r="D6" s="20" t="s">
        <v>6</v>
      </c>
      <c r="E6" s="20" t="s">
        <v>15</v>
      </c>
      <c r="F6" s="20" t="s">
        <v>18</v>
      </c>
      <c r="G6" s="20" t="s">
        <v>19</v>
      </c>
      <c r="H6" s="20" t="s">
        <v>20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</row>
    <row r="7" spans="1:244" ht="12.75">
      <c r="A7" s="16"/>
      <c r="B7" s="8"/>
      <c r="C7" s="14"/>
      <c r="D7" s="28"/>
      <c r="E7" s="22"/>
      <c r="F7" s="22"/>
      <c r="G7" s="22"/>
      <c r="H7" s="22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</row>
    <row r="8" spans="1:8" s="5" customFormat="1" ht="12.75">
      <c r="A8" s="17">
        <v>801</v>
      </c>
      <c r="B8" s="10"/>
      <c r="C8" s="17"/>
      <c r="D8" s="29" t="s">
        <v>4</v>
      </c>
      <c r="E8" s="23">
        <f>E10</f>
        <v>0</v>
      </c>
      <c r="F8" s="23">
        <f>F10</f>
        <v>900</v>
      </c>
      <c r="G8" s="23">
        <f>G10</f>
        <v>0</v>
      </c>
      <c r="H8" s="23">
        <f>E8+F8-G8</f>
        <v>900</v>
      </c>
    </row>
    <row r="9" spans="1:8" s="5" customFormat="1" ht="12.75">
      <c r="A9" s="17"/>
      <c r="B9" s="10"/>
      <c r="C9" s="17"/>
      <c r="D9" s="29"/>
      <c r="E9" s="23"/>
      <c r="F9" s="23"/>
      <c r="G9" s="23"/>
      <c r="H9" s="23"/>
    </row>
    <row r="10" spans="1:8" s="2" customFormat="1" ht="12.75">
      <c r="A10" s="11"/>
      <c r="B10" s="7">
        <v>80111</v>
      </c>
      <c r="C10" s="11"/>
      <c r="D10" s="30" t="s">
        <v>24</v>
      </c>
      <c r="E10" s="25">
        <f>SUM(E12:E12)</f>
        <v>0</v>
      </c>
      <c r="F10" s="25">
        <f>SUM(F12:F12)</f>
        <v>900</v>
      </c>
      <c r="G10" s="25">
        <f>SUM(G12:G12)</f>
        <v>0</v>
      </c>
      <c r="H10" s="23">
        <f>E10+F10-G10</f>
        <v>900</v>
      </c>
    </row>
    <row r="11" spans="5:8" ht="12.75">
      <c r="E11" s="24"/>
      <c r="F11" s="24"/>
      <c r="G11" s="24"/>
      <c r="H11" s="23"/>
    </row>
    <row r="12" spans="3:8" ht="12.75">
      <c r="C12" s="18" t="s">
        <v>10</v>
      </c>
      <c r="D12" s="26" t="s">
        <v>11</v>
      </c>
      <c r="E12" s="24"/>
      <c r="F12" s="24">
        <v>900</v>
      </c>
      <c r="G12" s="24"/>
      <c r="H12" s="24">
        <f>E12+F12-G12</f>
        <v>900</v>
      </c>
    </row>
    <row r="13" spans="3:8" ht="12.75">
      <c r="C13" s="18"/>
      <c r="E13" s="24"/>
      <c r="F13" s="24"/>
      <c r="G13" s="24"/>
      <c r="H13" s="24"/>
    </row>
    <row r="14" spans="1:8" s="5" customFormat="1" ht="12.75">
      <c r="A14" s="17">
        <v>852</v>
      </c>
      <c r="B14" s="10"/>
      <c r="C14" s="17"/>
      <c r="D14" s="29" t="s">
        <v>0</v>
      </c>
      <c r="E14" s="23">
        <f>E16+E20</f>
        <v>0</v>
      </c>
      <c r="F14" s="23">
        <f>F16+F20</f>
        <v>3700</v>
      </c>
      <c r="G14" s="23">
        <f>G16+G20</f>
        <v>0</v>
      </c>
      <c r="H14" s="23">
        <f aca="true" t="shared" si="0" ref="H14:H28">E14+F14-G14</f>
        <v>3700</v>
      </c>
    </row>
    <row r="15" spans="5:8" ht="12.75">
      <c r="E15" s="24"/>
      <c r="F15" s="24"/>
      <c r="G15" s="24"/>
      <c r="H15" s="23"/>
    </row>
    <row r="16" spans="1:8" s="2" customFormat="1" ht="22.5">
      <c r="A16" s="11"/>
      <c r="B16" s="7">
        <v>85201</v>
      </c>
      <c r="C16" s="11"/>
      <c r="D16" s="30" t="s">
        <v>1</v>
      </c>
      <c r="E16" s="25">
        <f>SUM(E17:E18)</f>
        <v>0</v>
      </c>
      <c r="F16" s="25">
        <f>SUM(F17:F18)</f>
        <v>3200</v>
      </c>
      <c r="G16" s="25">
        <f>SUM(G17:G18)</f>
        <v>0</v>
      </c>
      <c r="H16" s="25">
        <f t="shared" si="0"/>
        <v>3200</v>
      </c>
    </row>
    <row r="17" spans="5:8" ht="12.75">
      <c r="E17" s="24"/>
      <c r="F17" s="24"/>
      <c r="G17" s="24"/>
      <c r="H17" s="23"/>
    </row>
    <row r="18" spans="3:8" ht="12.75">
      <c r="C18" s="18" t="s">
        <v>10</v>
      </c>
      <c r="D18" s="26" t="s">
        <v>11</v>
      </c>
      <c r="E18" s="24"/>
      <c r="F18" s="24">
        <v>3200</v>
      </c>
      <c r="G18" s="24"/>
      <c r="H18" s="24">
        <f>E18+F18-G18</f>
        <v>3200</v>
      </c>
    </row>
    <row r="19" spans="3:8" ht="12.75">
      <c r="C19" s="18"/>
      <c r="E19" s="24"/>
      <c r="F19" s="24"/>
      <c r="G19" s="24"/>
      <c r="H19" s="24"/>
    </row>
    <row r="20" spans="1:8" s="2" customFormat="1" ht="12.75">
      <c r="A20" s="11"/>
      <c r="B20" s="7">
        <v>85202</v>
      </c>
      <c r="C20" s="11"/>
      <c r="D20" s="30" t="s">
        <v>2</v>
      </c>
      <c r="E20" s="25"/>
      <c r="F20" s="25">
        <f>SUM(F21:F23)</f>
        <v>500</v>
      </c>
      <c r="G20" s="25">
        <f>SUM(G21:G23)</f>
        <v>0</v>
      </c>
      <c r="H20" s="25">
        <f t="shared" si="0"/>
        <v>500</v>
      </c>
    </row>
    <row r="21" spans="3:8" ht="12.75">
      <c r="C21" s="18"/>
      <c r="E21" s="24"/>
      <c r="F21" s="24"/>
      <c r="G21" s="24"/>
      <c r="H21" s="24"/>
    </row>
    <row r="22" spans="3:8" ht="12.75">
      <c r="C22" s="18" t="s">
        <v>10</v>
      </c>
      <c r="D22" s="26" t="s">
        <v>11</v>
      </c>
      <c r="E22" s="24">
        <v>24000</v>
      </c>
      <c r="F22" s="24">
        <v>500</v>
      </c>
      <c r="G22" s="24"/>
      <c r="H22" s="24">
        <f t="shared" si="0"/>
        <v>24500</v>
      </c>
    </row>
    <row r="23" spans="3:8" ht="12.75">
      <c r="C23" s="18"/>
      <c r="E23" s="24"/>
      <c r="F23" s="24"/>
      <c r="G23" s="24"/>
      <c r="H23" s="24"/>
    </row>
    <row r="24" spans="1:8" s="5" customFormat="1" ht="22.5">
      <c r="A24" s="17">
        <v>853</v>
      </c>
      <c r="B24" s="10"/>
      <c r="C24" s="19"/>
      <c r="D24" s="29" t="s">
        <v>9</v>
      </c>
      <c r="E24" s="23">
        <f>E26</f>
        <v>0</v>
      </c>
      <c r="F24" s="23">
        <f>F26</f>
        <v>8000</v>
      </c>
      <c r="G24" s="23">
        <f>G26</f>
        <v>0</v>
      </c>
      <c r="H24" s="23">
        <f t="shared" si="0"/>
        <v>8000</v>
      </c>
    </row>
    <row r="25" spans="5:8" ht="12.75">
      <c r="E25" s="24"/>
      <c r="F25" s="24"/>
      <c r="G25" s="24"/>
      <c r="H25" s="23"/>
    </row>
    <row r="26" spans="1:8" s="2" customFormat="1" ht="12.75">
      <c r="A26" s="11"/>
      <c r="B26" s="7">
        <v>83333</v>
      </c>
      <c r="C26" s="11"/>
      <c r="D26" s="30" t="s">
        <v>13</v>
      </c>
      <c r="E26" s="25">
        <f>SUM(E28)</f>
        <v>0</v>
      </c>
      <c r="F26" s="25">
        <f>SUM(F28)</f>
        <v>8000</v>
      </c>
      <c r="G26" s="25">
        <f>SUM(G28)</f>
        <v>0</v>
      </c>
      <c r="H26" s="25">
        <f t="shared" si="0"/>
        <v>8000</v>
      </c>
    </row>
    <row r="27" spans="1:8" s="2" customFormat="1" ht="12.75">
      <c r="A27" s="11"/>
      <c r="B27" s="7"/>
      <c r="C27" s="11"/>
      <c r="D27" s="30"/>
      <c r="E27" s="25"/>
      <c r="F27" s="25"/>
      <c r="G27" s="25"/>
      <c r="H27" s="25"/>
    </row>
    <row r="28" spans="3:8" ht="22.5">
      <c r="C28" s="32" t="s">
        <v>16</v>
      </c>
      <c r="D28" s="31" t="s">
        <v>17</v>
      </c>
      <c r="E28" s="24"/>
      <c r="F28" s="24">
        <v>8000</v>
      </c>
      <c r="G28" s="24"/>
      <c r="H28" s="24">
        <f t="shared" si="0"/>
        <v>8000</v>
      </c>
    </row>
    <row r="29" spans="3:8" ht="12.75">
      <c r="C29" s="32"/>
      <c r="D29" s="31"/>
      <c r="E29" s="24"/>
      <c r="F29" s="24"/>
      <c r="G29" s="24"/>
      <c r="H29" s="24"/>
    </row>
    <row r="30" spans="1:8" s="5" customFormat="1" ht="22.5">
      <c r="A30" s="17">
        <v>854</v>
      </c>
      <c r="B30" s="10"/>
      <c r="C30" s="17"/>
      <c r="D30" s="29" t="s">
        <v>25</v>
      </c>
      <c r="E30" s="23">
        <f>E32</f>
        <v>0</v>
      </c>
      <c r="F30" s="23">
        <f>F32</f>
        <v>7200</v>
      </c>
      <c r="G30" s="23">
        <f>G32</f>
        <v>0</v>
      </c>
      <c r="H30" s="23">
        <f>E30+F30-G30</f>
        <v>7200</v>
      </c>
    </row>
    <row r="31" spans="5:8" ht="12.75">
      <c r="E31" s="24"/>
      <c r="F31" s="24"/>
      <c r="G31" s="24"/>
      <c r="H31" s="23"/>
    </row>
    <row r="32" spans="1:8" s="2" customFormat="1" ht="12.75">
      <c r="A32" s="11"/>
      <c r="B32" s="7">
        <v>85415</v>
      </c>
      <c r="C32" s="11"/>
      <c r="D32" s="30" t="s">
        <v>26</v>
      </c>
      <c r="E32" s="25">
        <f>SUM(E34:E34)</f>
        <v>0</v>
      </c>
      <c r="F32" s="25">
        <f>SUM(F34:F34)</f>
        <v>7200</v>
      </c>
      <c r="G32" s="25">
        <f>SUM(G34:G34)</f>
        <v>0</v>
      </c>
      <c r="H32" s="23">
        <f>E32+F32-G32</f>
        <v>7200</v>
      </c>
    </row>
    <row r="33" spans="1:8" s="2" customFormat="1" ht="12.75">
      <c r="A33" s="11"/>
      <c r="B33" s="7"/>
      <c r="C33" s="11"/>
      <c r="D33" s="30"/>
      <c r="E33" s="25"/>
      <c r="F33" s="25"/>
      <c r="G33" s="25"/>
      <c r="H33" s="23"/>
    </row>
    <row r="34" spans="1:8" s="2" customFormat="1" ht="45">
      <c r="A34" s="11"/>
      <c r="B34" s="7"/>
      <c r="C34" s="32">
        <v>2330</v>
      </c>
      <c r="D34" s="26" t="s">
        <v>27</v>
      </c>
      <c r="E34" s="25"/>
      <c r="F34" s="39">
        <v>7200</v>
      </c>
      <c r="G34" s="25"/>
      <c r="H34" s="24">
        <f>E34+F34-G34</f>
        <v>7200</v>
      </c>
    </row>
    <row r="35" spans="5:8" ht="12.75">
      <c r="E35" s="24"/>
      <c r="F35" s="24"/>
      <c r="G35" s="24"/>
      <c r="H35" s="24"/>
    </row>
    <row r="36" spans="1:8" s="5" customFormat="1" ht="22.5">
      <c r="A36" s="36">
        <v>921</v>
      </c>
      <c r="B36" s="36"/>
      <c r="C36" s="37"/>
      <c r="D36" s="38" t="s">
        <v>23</v>
      </c>
      <c r="E36" s="23">
        <f>E38</f>
        <v>0</v>
      </c>
      <c r="F36" s="23">
        <f>F38</f>
        <v>1770</v>
      </c>
      <c r="G36" s="23">
        <f>G38</f>
        <v>0</v>
      </c>
      <c r="H36" s="23">
        <f>E36+F36-G36</f>
        <v>1770</v>
      </c>
    </row>
    <row r="37" spans="1:8" s="5" customFormat="1" ht="12.75">
      <c r="A37" s="17"/>
      <c r="B37" s="10"/>
      <c r="C37" s="17"/>
      <c r="D37" s="29"/>
      <c r="E37" s="23"/>
      <c r="F37" s="23"/>
      <c r="G37" s="23"/>
      <c r="H37" s="23"/>
    </row>
    <row r="38" spans="1:8" s="2" customFormat="1" ht="12.75">
      <c r="A38" s="11"/>
      <c r="B38" s="33">
        <v>92195</v>
      </c>
      <c r="C38" s="34"/>
      <c r="D38" s="35" t="s">
        <v>22</v>
      </c>
      <c r="E38" s="25">
        <f>SUM(E39:E40)</f>
        <v>0</v>
      </c>
      <c r="F38" s="25">
        <f>SUM(F39:F40)</f>
        <v>1770</v>
      </c>
      <c r="G38" s="25">
        <f>SUM(G39:G40)</f>
        <v>0</v>
      </c>
      <c r="H38" s="25">
        <f>E38+F38-G38</f>
        <v>1770</v>
      </c>
    </row>
    <row r="39" spans="1:8" s="2" customFormat="1" ht="12.75">
      <c r="A39" s="11"/>
      <c r="B39" s="7"/>
      <c r="C39" s="11"/>
      <c r="D39" s="30"/>
      <c r="E39" s="24"/>
      <c r="F39" s="24"/>
      <c r="G39" s="24"/>
      <c r="H39" s="23"/>
    </row>
    <row r="40" spans="3:8" ht="56.25">
      <c r="C40" s="13">
        <v>2120</v>
      </c>
      <c r="D40" s="26" t="s">
        <v>12</v>
      </c>
      <c r="E40" s="24"/>
      <c r="F40" s="24">
        <v>1770</v>
      </c>
      <c r="G40" s="24"/>
      <c r="H40" s="24">
        <f>E40+F40-G40</f>
        <v>1770</v>
      </c>
    </row>
    <row r="41" spans="5:8" ht="12.75" hidden="1">
      <c r="E41" s="24"/>
      <c r="F41" s="24"/>
      <c r="G41" s="24"/>
      <c r="H41" s="23"/>
    </row>
    <row r="42" spans="1:8" s="5" customFormat="1" ht="21" customHeight="1">
      <c r="A42" s="17"/>
      <c r="B42" s="10"/>
      <c r="C42" s="17"/>
      <c r="D42" s="29" t="s">
        <v>3</v>
      </c>
      <c r="E42" s="23">
        <f>E14+E8+E24+E36</f>
        <v>0</v>
      </c>
      <c r="F42" s="23">
        <f>F14+F8+F24+F36+F30</f>
        <v>21570</v>
      </c>
      <c r="G42" s="23">
        <f>G14+G8+G24+G36+G30</f>
        <v>0</v>
      </c>
      <c r="H42" s="23">
        <f>E42+F42-G42</f>
        <v>21570</v>
      </c>
    </row>
    <row r="43" spans="5:7" ht="12.75">
      <c r="E43" s="24"/>
      <c r="F43" s="24"/>
      <c r="G43" s="24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starostwo</cp:lastModifiedBy>
  <cp:lastPrinted>2005-03-24T08:47:02Z</cp:lastPrinted>
  <dcterms:created xsi:type="dcterms:W3CDTF">2000-10-24T20:52:35Z</dcterms:created>
  <dcterms:modified xsi:type="dcterms:W3CDTF">2005-03-24T08:47:05Z</dcterms:modified>
  <cp:category/>
  <cp:version/>
  <cp:contentType/>
  <cp:contentStatus/>
</cp:coreProperties>
</file>