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<sst xmlns="http://schemas.openxmlformats.org/spreadsheetml/2006/main" count="44" uniqueCount="38">
  <si>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</si>
  <si>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</si>
  <si>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</si>
  <si>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</si>
  <si>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</si>
  <si>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</si>
  <si>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</si>
  <si>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</si>
  <si>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</si>
  <si>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</si>
  <si>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</si>
  <si>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</si>
  <si>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</si>
  <si>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</si>
  <si>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</si>
  <si>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</si>
  <si>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</si>
  <si>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</si>
  <si>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</si>
  <si>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</si>
  <si>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</si>
  <si>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</si>
  <si>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</si>
  <si>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</si>
  <si>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</si>
  <si>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</si>
  <si>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 xml:space="preserve">Zakup  materiałów i  wyposażenia </t>
  </si>
  <si>
    <t xml:space="preserve">PLAN  2005  </t>
  </si>
  <si>
    <t xml:space="preserve"> Budżetu Powiatu Toruńskiego na rok 2005 </t>
  </si>
  <si>
    <t xml:space="preserve">I  GOSPODARKI  WODNEJ  W 2005  ROKU </t>
  </si>
  <si>
    <t xml:space="preserve">ZMIANY  2005  </t>
  </si>
  <si>
    <t xml:space="preserve">PLAN PO ZMIANACH   2005  </t>
  </si>
  <si>
    <t>Załącznik nr 4  do Uchwały  Rady   Powiatu</t>
  </si>
  <si>
    <t xml:space="preserve">Toruńskiego  w sprawie </t>
  </si>
  <si>
    <t xml:space="preserve">Wydatki na  zakupy inwestycyjne funduszy celowych </t>
  </si>
  <si>
    <t xml:space="preserve">ZMIANA NA DZIEŃ 7.09.2005 </t>
  </si>
  <si>
    <t xml:space="preserve">Dotacje  przekazane  z  funduszy  celowych  na  realizację  zadań  bieżących  dla  j.s.f.p </t>
  </si>
  <si>
    <t xml:space="preserve">Dotacje  przekazane  z  funduszy  celowych  na  realizację  zadań  bieżących  dla jednostek  nie  zaliczanych  do s.f.p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</si>
</sst>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0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2" xfId="0" applyFont="1" applyBorder="1" applyAlignment="1">
      <alignment/>
    </xf>
    <xf numFmtId="3" fontId="5" fillId="0" borderId="0" xfId="0" applyNumberFormat="1" applyFont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1.25390625" style="1" customWidth="1"/>
    <col min="2" max="2" width="43.00390625" style="1" bestFit="1" customWidth="1"/>
    <col min="3" max="3" width="9.375" style="20" bestFit="1" customWidth="1"/>
    <col min="4" max="4" width="11.25390625" style="20" bestFit="1" customWidth="1"/>
    <col min="5" max="5" width="11.75390625" style="20" customWidth="1"/>
    <col min="6" max="6" width="9.125" style="2" customWidth="1"/>
    <col min="7" max="7" width="9.75390625" style="2" bestFit="1" customWidth="1"/>
    <col min="8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28</v>
      </c>
    </row>
    <row r="4" ht="14.25">
      <c r="B4" s="9" t="s">
        <v>35</v>
      </c>
    </row>
    <row r="5" spans="1:2" ht="14.25">
      <c r="A5" s="27"/>
      <c r="B5" s="1" t="s">
        <v>1</v>
      </c>
    </row>
    <row r="6" ht="14.25">
      <c r="B6" s="1" t="s">
        <v>29</v>
      </c>
    </row>
    <row r="8" ht="14.25">
      <c r="A8" s="1" t="s">
        <v>19</v>
      </c>
    </row>
    <row r="9" ht="14.25">
      <c r="A9" s="1" t="s">
        <v>22</v>
      </c>
    </row>
    <row r="10" ht="15" thickBot="1"/>
    <row r="11" spans="1:5" ht="35.25" thickBot="1">
      <c r="A11" s="10"/>
      <c r="B11" s="11" t="s">
        <v>21</v>
      </c>
      <c r="C11" s="21" t="s">
        <v>27</v>
      </c>
      <c r="D11" s="21" t="s">
        <v>30</v>
      </c>
      <c r="E11" s="21" t="s">
        <v>31</v>
      </c>
    </row>
    <row r="12" spans="1:5" s="3" customFormat="1" ht="16.5" thickBot="1">
      <c r="A12" s="8"/>
      <c r="B12" s="19" t="s">
        <v>3</v>
      </c>
      <c r="C12" s="22">
        <f>SUM(C13:C14)-C16</f>
        <v>149353</v>
      </c>
      <c r="D12" s="22">
        <f>SUM(D13:D14)-D16</f>
        <v>0</v>
      </c>
      <c r="E12" s="22">
        <f>SUM(E13:E14)-E16</f>
        <v>149353</v>
      </c>
    </row>
    <row r="13" spans="1:5" ht="15">
      <c r="A13" s="12"/>
      <c r="B13" s="13" t="s">
        <v>4</v>
      </c>
      <c r="C13" s="23"/>
      <c r="D13" s="23"/>
      <c r="E13" s="23"/>
    </row>
    <row r="14" spans="1:5" ht="15">
      <c r="A14" s="12"/>
      <c r="B14" s="18" t="s">
        <v>5</v>
      </c>
      <c r="C14" s="23">
        <v>149353</v>
      </c>
      <c r="D14" s="23"/>
      <c r="E14" s="23">
        <f>C14+D14</f>
        <v>149353</v>
      </c>
    </row>
    <row r="15" spans="1:5" ht="15">
      <c r="A15" s="12"/>
      <c r="B15" s="18" t="s">
        <v>6</v>
      </c>
      <c r="C15" s="23"/>
      <c r="D15" s="23"/>
      <c r="E15" s="23"/>
    </row>
    <row r="16" spans="1:5" ht="15">
      <c r="A16" s="12"/>
      <c r="B16" s="18" t="s">
        <v>7</v>
      </c>
      <c r="C16" s="23"/>
      <c r="D16" s="23"/>
      <c r="E16" s="23"/>
    </row>
    <row r="17" spans="1:5" s="3" customFormat="1" ht="16.5" thickBot="1">
      <c r="A17" s="14"/>
      <c r="B17" s="15"/>
      <c r="C17" s="23"/>
      <c r="D17" s="23"/>
      <c r="E17" s="23"/>
    </row>
    <row r="18" spans="1:5" s="3" customFormat="1" ht="15.75" thickBot="1">
      <c r="A18" s="7" t="s">
        <v>17</v>
      </c>
      <c r="B18" s="19" t="s">
        <v>2</v>
      </c>
      <c r="C18" s="22">
        <f>SUM(C19:C20)</f>
        <v>2200000</v>
      </c>
      <c r="D18" s="22">
        <f>SUM(D19:D20)</f>
        <v>360000</v>
      </c>
      <c r="E18" s="22">
        <f>SUM(E19:E20)</f>
        <v>2560000</v>
      </c>
    </row>
    <row r="19" spans="1:5" ht="15">
      <c r="A19" s="12"/>
      <c r="B19" s="13"/>
      <c r="C19" s="23"/>
      <c r="D19" s="23"/>
      <c r="E19" s="23"/>
    </row>
    <row r="20" spans="1:5" ht="15">
      <c r="A20" s="12">
        <v>2960</v>
      </c>
      <c r="B20" s="18" t="s">
        <v>16</v>
      </c>
      <c r="C20" s="23">
        <v>2200000</v>
      </c>
      <c r="D20" s="23">
        <v>360000</v>
      </c>
      <c r="E20" s="23">
        <f>C20+D20</f>
        <v>2560000</v>
      </c>
    </row>
    <row r="21" spans="1:5" ht="15.75" thickBot="1">
      <c r="A21" s="12"/>
      <c r="B21" s="13"/>
      <c r="C21" s="23"/>
      <c r="D21" s="23"/>
      <c r="E21" s="23"/>
    </row>
    <row r="22" spans="1:5" s="5" customFormat="1" ht="16.5" thickBot="1">
      <c r="A22" s="8"/>
      <c r="B22" s="19" t="s">
        <v>11</v>
      </c>
      <c r="C22" s="22">
        <f>C12+C18</f>
        <v>2349353</v>
      </c>
      <c r="D22" s="22">
        <f>D12+D18</f>
        <v>360000</v>
      </c>
      <c r="E22" s="22">
        <f>E12+E18</f>
        <v>2709353</v>
      </c>
    </row>
    <row r="23" spans="1:5" ht="15.75" thickBot="1">
      <c r="A23" s="12"/>
      <c r="B23" s="13"/>
      <c r="C23" s="23"/>
      <c r="D23" s="23"/>
      <c r="E23" s="23"/>
    </row>
    <row r="24" spans="1:5" s="3" customFormat="1" ht="15.75" thickBot="1">
      <c r="A24" s="7" t="s">
        <v>18</v>
      </c>
      <c r="B24" s="19" t="s">
        <v>0</v>
      </c>
      <c r="C24" s="22">
        <f>SUM(C26:C41)</f>
        <v>2122857</v>
      </c>
      <c r="D24" s="22">
        <f>SUM(D26:D41)</f>
        <v>372000</v>
      </c>
      <c r="E24" s="22">
        <f>SUM(E26:E41)</f>
        <v>2494857</v>
      </c>
    </row>
    <row r="25" spans="1:5" s="3" customFormat="1" ht="15.75">
      <c r="A25" s="14"/>
      <c r="B25" s="15"/>
      <c r="C25" s="24"/>
      <c r="D25" s="24"/>
      <c r="E25" s="24"/>
    </row>
    <row r="26" spans="1:5" s="6" customFormat="1" ht="15">
      <c r="A26" s="12">
        <v>4210</v>
      </c>
      <c r="B26" s="18" t="s">
        <v>26</v>
      </c>
      <c r="C26" s="23">
        <v>40000</v>
      </c>
      <c r="D26" s="23"/>
      <c r="E26" s="23">
        <f aca="true" t="shared" si="0" ref="E26:E31">C26+D26</f>
        <v>40000</v>
      </c>
    </row>
    <row r="27" spans="1:5" s="6" customFormat="1" ht="15">
      <c r="A27" s="12">
        <v>4300</v>
      </c>
      <c r="B27" s="18" t="s">
        <v>25</v>
      </c>
      <c r="C27" s="23">
        <v>26500</v>
      </c>
      <c r="D27" s="23"/>
      <c r="E27" s="23">
        <f t="shared" si="0"/>
        <v>26500</v>
      </c>
    </row>
    <row r="28" spans="1:5" ht="15">
      <c r="A28" s="12">
        <v>6110</v>
      </c>
      <c r="B28" s="18" t="s">
        <v>20</v>
      </c>
      <c r="C28" s="23">
        <v>1585500</v>
      </c>
      <c r="D28" s="23">
        <f>260600-60600</f>
        <v>200000</v>
      </c>
      <c r="E28" s="23">
        <f t="shared" si="0"/>
        <v>1785500</v>
      </c>
    </row>
    <row r="29" spans="1:5" ht="15">
      <c r="A29" s="12">
        <v>6120</v>
      </c>
      <c r="B29" s="18" t="s">
        <v>34</v>
      </c>
      <c r="C29" s="23">
        <v>71500</v>
      </c>
      <c r="D29" s="23"/>
      <c r="E29" s="23">
        <f t="shared" si="0"/>
        <v>71500</v>
      </c>
    </row>
    <row r="30" spans="1:5" ht="15">
      <c r="A30" s="12">
        <v>6119</v>
      </c>
      <c r="B30" s="18" t="s">
        <v>20</v>
      </c>
      <c r="C30" s="23">
        <v>109357</v>
      </c>
      <c r="D30" s="23"/>
      <c r="E30" s="23">
        <f t="shared" si="0"/>
        <v>109357</v>
      </c>
    </row>
    <row r="31" spans="1:5" ht="24">
      <c r="A31" s="12">
        <v>2440</v>
      </c>
      <c r="B31" s="26" t="s">
        <v>36</v>
      </c>
      <c r="C31" s="23"/>
      <c r="D31" s="23">
        <v>30426</v>
      </c>
      <c r="E31" s="23">
        <f t="shared" si="0"/>
        <v>30426</v>
      </c>
    </row>
    <row r="32" spans="1:5" ht="15" customHeight="1">
      <c r="A32" s="12">
        <v>6260</v>
      </c>
      <c r="B32" s="18" t="s">
        <v>12</v>
      </c>
      <c r="C32" s="23"/>
      <c r="D32" s="23"/>
      <c r="E32" s="23"/>
    </row>
    <row r="33" spans="1:5" ht="15" customHeight="1">
      <c r="A33" s="12"/>
      <c r="B33" s="18" t="s">
        <v>13</v>
      </c>
      <c r="C33" s="23"/>
      <c r="D33" s="23"/>
      <c r="E33" s="23"/>
    </row>
    <row r="34" spans="1:5" ht="15" customHeight="1">
      <c r="A34" s="12"/>
      <c r="B34" s="18" t="s">
        <v>23</v>
      </c>
      <c r="C34" s="23"/>
      <c r="D34" s="23"/>
      <c r="E34" s="23"/>
    </row>
    <row r="35" spans="1:5" ht="15" customHeight="1">
      <c r="A35" s="12"/>
      <c r="B35" s="18" t="s">
        <v>24</v>
      </c>
      <c r="C35" s="23">
        <v>210000</v>
      </c>
      <c r="D35" s="23">
        <f>30000-30426</f>
        <v>-426</v>
      </c>
      <c r="E35" s="23">
        <f>C35+D35</f>
        <v>209574</v>
      </c>
    </row>
    <row r="36" spans="1:5" ht="36">
      <c r="A36" s="12">
        <v>2450</v>
      </c>
      <c r="B36" s="26" t="s">
        <v>37</v>
      </c>
      <c r="C36" s="23"/>
      <c r="D36" s="23">
        <v>9000</v>
      </c>
      <c r="E36" s="23">
        <f>C36+D36</f>
        <v>9000</v>
      </c>
    </row>
    <row r="37" spans="1:5" ht="15">
      <c r="A37" s="12">
        <v>6270</v>
      </c>
      <c r="B37" s="18" t="s">
        <v>12</v>
      </c>
      <c r="C37" s="23"/>
      <c r="D37" s="23"/>
      <c r="E37" s="23"/>
    </row>
    <row r="38" spans="1:5" ht="15">
      <c r="A38" s="12"/>
      <c r="B38" s="18" t="s">
        <v>13</v>
      </c>
      <c r="C38" s="23"/>
      <c r="D38" s="23"/>
      <c r="E38" s="23"/>
    </row>
    <row r="39" spans="1:5" ht="15">
      <c r="A39" s="12"/>
      <c r="B39" s="18" t="s">
        <v>14</v>
      </c>
      <c r="C39" s="23"/>
      <c r="D39" s="23"/>
      <c r="E39" s="23"/>
    </row>
    <row r="40" spans="1:5" ht="15">
      <c r="A40" s="12"/>
      <c r="B40" s="18" t="s">
        <v>15</v>
      </c>
      <c r="C40" s="23">
        <v>80000</v>
      </c>
      <c r="D40" s="23">
        <f>142000-9000</f>
        <v>133000</v>
      </c>
      <c r="E40" s="23">
        <f>C40+D40</f>
        <v>213000</v>
      </c>
    </row>
    <row r="41" spans="1:5" ht="15.75" thickBot="1">
      <c r="A41" s="12"/>
      <c r="B41" s="13"/>
      <c r="C41" s="23"/>
      <c r="D41" s="23"/>
      <c r="E41" s="23"/>
    </row>
    <row r="42" spans="1:5" s="3" customFormat="1" ht="16.5" thickBot="1">
      <c r="A42" s="8" t="s">
        <v>8</v>
      </c>
      <c r="B42" s="11" t="s">
        <v>10</v>
      </c>
      <c r="C42" s="22">
        <f>SUM(C43:C44)</f>
        <v>226496</v>
      </c>
      <c r="D42" s="22">
        <f>SUM(D43:D44)</f>
        <v>-12000</v>
      </c>
      <c r="E42" s="22">
        <f>SUM(E43:E44)</f>
        <v>214496</v>
      </c>
    </row>
    <row r="43" spans="1:5" ht="15">
      <c r="A43" s="12"/>
      <c r="B43" s="13" t="s">
        <v>4</v>
      </c>
      <c r="C43" s="23"/>
      <c r="D43" s="23"/>
      <c r="E43" s="23"/>
    </row>
    <row r="44" spans="1:5" ht="15">
      <c r="A44" s="12"/>
      <c r="B44" s="13" t="s">
        <v>5</v>
      </c>
      <c r="C44" s="23">
        <f>C22-C24</f>
        <v>226496</v>
      </c>
      <c r="D44" s="23">
        <f>-142000-30000+100000-600+60600</f>
        <v>-12000</v>
      </c>
      <c r="E44" s="23">
        <f>C44+D44</f>
        <v>214496</v>
      </c>
    </row>
    <row r="45" spans="1:5" ht="15">
      <c r="A45" s="12"/>
      <c r="B45" s="13" t="s">
        <v>7</v>
      </c>
      <c r="C45" s="23">
        <v>0</v>
      </c>
      <c r="D45" s="23">
        <v>0</v>
      </c>
      <c r="E45" s="23">
        <f>C45+D45</f>
        <v>0</v>
      </c>
    </row>
    <row r="46" spans="1:5" ht="15">
      <c r="A46" s="12"/>
      <c r="B46" s="13" t="s">
        <v>9</v>
      </c>
      <c r="C46" s="23">
        <v>0</v>
      </c>
      <c r="D46" s="23">
        <v>0</v>
      </c>
      <c r="E46" s="23">
        <f>C46+D46</f>
        <v>0</v>
      </c>
    </row>
    <row r="47" spans="1:5" ht="15.75" thickBot="1">
      <c r="A47" s="16"/>
      <c r="B47" s="17"/>
      <c r="C47" s="25"/>
      <c r="D47" s="25"/>
      <c r="E47" s="25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</sheetData>
  <printOptions/>
  <pageMargins left="0.4724409448818898" right="0.4724409448818898" top="0.6692913385826772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2005-09-13T06:43:06Z</cp:lastPrinted>
  <dcterms:created xsi:type="dcterms:W3CDTF">1999-07-30T06:06:29Z</dcterms:created>
  <dcterms:modified xsi:type="dcterms:W3CDTF">2005-09-13T10:22:12Z</dcterms:modified>
  <cp:category/>
  <cp:version/>
  <cp:contentType/>
  <cp:contentStatus/>
</cp:coreProperties>
</file>