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Arkusz2" sheetId="1" r:id="rId1"/>
    <sheet name="2006plan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<sst xmlns="http://schemas.openxmlformats.org/spreadsheetml/2006/main" count="46" uniqueCount="38">
  <si>
    <t>§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</si>
  <si>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</si>
  <si>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</si>
  <si>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</si>
  <si>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</si>
  <si>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</si>
  <si>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</si>
  <si>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</si>
  <si>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</si>
  <si>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</si>
  <si>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</si>
  <si>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</si>
  <si>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</si>
  <si>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</si>
  <si>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</si>
  <si>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</si>
  <si>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</si>
  <si>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</si>
  <si>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materiałów i wyposażenia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</si>
  <si>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</si>
  <si>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</si>
  <si>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</si>
  <si>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</si>
  <si>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</si>
  <si>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</si>
  <si>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</si>
  <si>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Dotacje przekazane z funduszy celowych na realizację zadań bieżących dla j.s.f.p</t>
  </si>
  <si>
    <t>Zmiany 2006r.</t>
  </si>
  <si>
    <t xml:space="preserve">Plan 2006r. </t>
  </si>
  <si>
    <t>Plan po zmianach 2006r.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</si>
  <si>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</si>
  <si>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</si>
  <si>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</si>
  <si>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 xml:space="preserve">Plan Powiatowego Funduszu Ochrony Środowiska i Gospodarki Wodnej - 2006 </t>
  </si>
  <si>
    <t>w sprawie Budżetu Powiatu Toruńskiego na rok 2006.</t>
  </si>
  <si>
    <t>Dotacje przekazane z funduszy celowych na realizację zadań bieżących dla jednostek nie zaliczanych do s.f.p.</t>
  </si>
  <si>
    <t>Wpłaty jednostek na fundusz celowy na finansowanie lub dofinansowanie zadań inwestycyjnych</t>
  </si>
  <si>
    <t>ZMIANA NA DZIEŃ 19.06.2006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</si>
</sst>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2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workbookViewId="0" topLeftCell="A11">
      <selection activeCell="C29" sqref="C29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  <col min="7" max="7" width="11.75390625" style="0" bestFit="1" customWidth="1"/>
  </cols>
  <sheetData>
    <row r="1" ht="12.75">
      <c r="A1" t="s">
        <v>30</v>
      </c>
    </row>
    <row r="2" ht="12.75">
      <c r="A2" s="45" t="s">
        <v>34</v>
      </c>
    </row>
    <row r="3" ht="12.75">
      <c r="A3" s="44" t="s">
        <v>37</v>
      </c>
    </row>
    <row r="4" ht="12.75">
      <c r="A4" s="44"/>
    </row>
    <row r="5" ht="12.75">
      <c r="A5" t="s">
        <v>31</v>
      </c>
    </row>
    <row r="6" ht="12.75">
      <c r="A6" t="s">
        <v>32</v>
      </c>
    </row>
    <row r="7" ht="15.75">
      <c r="A7" s="46" t="s">
        <v>33</v>
      </c>
    </row>
    <row r="9" spans="1:6" ht="26.25" customHeight="1">
      <c r="A9" s="2"/>
      <c r="B9" s="3" t="s">
        <v>1</v>
      </c>
      <c r="C9" s="3" t="s">
        <v>28</v>
      </c>
      <c r="D9" s="3" t="s">
        <v>27</v>
      </c>
      <c r="E9" s="43" t="s">
        <v>29</v>
      </c>
      <c r="F9" s="3" t="s">
        <v>2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3</v>
      </c>
      <c r="B11" s="7" t="s">
        <v>23</v>
      </c>
      <c r="C11" s="8">
        <f>C12+C13-C14</f>
        <v>706221</v>
      </c>
      <c r="D11" s="9"/>
      <c r="E11" s="8">
        <f>E12+E13-E14</f>
        <v>706221</v>
      </c>
      <c r="F11" s="6"/>
    </row>
    <row r="12" spans="1:6" ht="18" customHeight="1">
      <c r="A12" s="10" t="s">
        <v>4</v>
      </c>
      <c r="B12" s="11" t="s">
        <v>21</v>
      </c>
      <c r="C12" s="12">
        <v>706221</v>
      </c>
      <c r="D12" s="13"/>
      <c r="E12" s="12">
        <f>C12+D12</f>
        <v>706221</v>
      </c>
      <c r="F12" s="14"/>
    </row>
    <row r="13" spans="1:6" ht="18" customHeight="1">
      <c r="A13" s="10" t="s">
        <v>5</v>
      </c>
      <c r="B13" s="11" t="s">
        <v>22</v>
      </c>
      <c r="C13" s="12"/>
      <c r="D13" s="13"/>
      <c r="E13" s="12"/>
      <c r="F13" s="14"/>
    </row>
    <row r="14" spans="1:6" ht="18" customHeight="1">
      <c r="A14" s="10" t="s">
        <v>6</v>
      </c>
      <c r="B14" s="11" t="s">
        <v>24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39"/>
      <c r="F15" s="15"/>
    </row>
    <row r="16" spans="1:6" ht="18" customHeight="1">
      <c r="A16" s="19"/>
      <c r="B16" s="20"/>
      <c r="C16" s="21"/>
      <c r="D16" s="40"/>
      <c r="E16" s="41"/>
      <c r="F16" s="19"/>
    </row>
    <row r="17" spans="1:6" ht="18" customHeight="1">
      <c r="A17" s="6" t="s">
        <v>7</v>
      </c>
      <c r="B17" s="7" t="s">
        <v>8</v>
      </c>
      <c r="C17" s="8">
        <f>C20</f>
        <v>3880000</v>
      </c>
      <c r="D17" s="8">
        <f>D20</f>
        <v>0</v>
      </c>
      <c r="E17" s="8">
        <f>E20</f>
        <v>3880000</v>
      </c>
      <c r="F17" s="22">
        <f>D17/C17</f>
        <v>0</v>
      </c>
    </row>
    <row r="18" spans="1:6" ht="18" customHeight="1">
      <c r="A18" s="14"/>
      <c r="B18" s="11"/>
      <c r="C18" s="12"/>
      <c r="D18" s="23"/>
      <c r="E18" s="42"/>
      <c r="F18" s="14"/>
    </row>
    <row r="19" spans="1:6" ht="18" customHeight="1">
      <c r="A19" s="24" t="s">
        <v>0</v>
      </c>
      <c r="B19" s="11"/>
      <c r="C19" s="12"/>
      <c r="D19" s="23"/>
      <c r="E19" s="42"/>
      <c r="F19" s="14"/>
    </row>
    <row r="20" spans="1:6" ht="18" customHeight="1">
      <c r="A20" s="25" t="s">
        <v>13</v>
      </c>
      <c r="B20" s="11" t="s">
        <v>11</v>
      </c>
      <c r="C20" s="12">
        <v>3880000</v>
      </c>
      <c r="D20" s="13"/>
      <c r="E20" s="12">
        <f>C20+D20</f>
        <v>3880000</v>
      </c>
      <c r="F20" s="14"/>
    </row>
    <row r="21" spans="1:6" ht="18" customHeight="1">
      <c r="A21" s="26"/>
      <c r="B21" s="11"/>
      <c r="C21" s="12"/>
      <c r="D21" s="13"/>
      <c r="E21" s="12"/>
      <c r="F21" s="14"/>
    </row>
    <row r="22" spans="1:6" ht="18" customHeight="1">
      <c r="A22" s="27"/>
      <c r="B22" s="28" t="s">
        <v>9</v>
      </c>
      <c r="C22" s="29">
        <f>C11+C17</f>
        <v>4586221</v>
      </c>
      <c r="D22" s="30">
        <f>D11+D17</f>
        <v>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10</v>
      </c>
      <c r="B24" s="7" t="s">
        <v>16</v>
      </c>
      <c r="C24" s="8">
        <f>C27+C28+C29+C30+C32+C36+C33+C34+C35+C31</f>
        <v>4583666</v>
      </c>
      <c r="D24" s="8">
        <f>D27+D28+D29+D30+D32+D36+D33+D34+D35+D31</f>
        <v>1343</v>
      </c>
      <c r="E24" s="8">
        <f>SUM(E27:E36)</f>
        <v>4585009</v>
      </c>
      <c r="F24" s="22">
        <f>D24/C24</f>
        <v>0.00029299691556932816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0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18</v>
      </c>
      <c r="C27" s="12">
        <v>145059</v>
      </c>
      <c r="D27" s="13"/>
      <c r="E27" s="12">
        <f>C27+D27</f>
        <v>145059</v>
      </c>
      <c r="F27" s="14"/>
    </row>
    <row r="28" spans="1:6" ht="18" customHeight="1">
      <c r="A28" s="32">
        <v>4300</v>
      </c>
      <c r="B28" s="11" t="s">
        <v>14</v>
      </c>
      <c r="C28" s="12">
        <v>95000</v>
      </c>
      <c r="D28" s="13"/>
      <c r="E28" s="12">
        <f>C28+D28</f>
        <v>95000</v>
      </c>
      <c r="F28" s="14"/>
    </row>
    <row r="29" spans="1:6" ht="18" customHeight="1">
      <c r="A29" s="32">
        <v>6110</v>
      </c>
      <c r="B29" s="36" t="s">
        <v>19</v>
      </c>
      <c r="C29" s="12">
        <v>2193690</v>
      </c>
      <c r="D29" s="13">
        <v>220700</v>
      </c>
      <c r="E29" s="12">
        <f>D29+C29</f>
        <v>2414390</v>
      </c>
      <c r="F29" s="14"/>
    </row>
    <row r="30" spans="1:6" ht="28.5" customHeight="1">
      <c r="A30" s="32">
        <v>6120</v>
      </c>
      <c r="B30" s="37" t="s">
        <v>20</v>
      </c>
      <c r="C30" s="12">
        <v>623560</v>
      </c>
      <c r="D30" s="13">
        <v>-110000</v>
      </c>
      <c r="E30" s="12">
        <f aca="true" t="shared" si="0" ref="E30:E36">C30+D30</f>
        <v>513560</v>
      </c>
      <c r="F30" s="14"/>
    </row>
    <row r="31" spans="1:6" ht="44.25" customHeight="1">
      <c r="A31" s="32">
        <v>6170</v>
      </c>
      <c r="B31" s="37" t="s">
        <v>36</v>
      </c>
      <c r="C31" s="12">
        <v>137000</v>
      </c>
      <c r="D31" s="13"/>
      <c r="E31" s="12">
        <f>C31+D31</f>
        <v>137000</v>
      </c>
      <c r="F31" s="14"/>
    </row>
    <row r="32" spans="1:6" ht="30.75" customHeight="1">
      <c r="A32" s="32">
        <v>6119</v>
      </c>
      <c r="B32" s="37" t="s">
        <v>19</v>
      </c>
      <c r="C32" s="12">
        <v>109357</v>
      </c>
      <c r="D32" s="13">
        <v>-109357</v>
      </c>
      <c r="E32" s="12">
        <f t="shared" si="0"/>
        <v>0</v>
      </c>
      <c r="F32" s="14"/>
    </row>
    <row r="33" spans="1:6" ht="30.75" customHeight="1">
      <c r="A33" s="32">
        <v>2440</v>
      </c>
      <c r="B33" s="37" t="s">
        <v>26</v>
      </c>
      <c r="C33" s="12">
        <v>52200</v>
      </c>
      <c r="D33" s="13"/>
      <c r="E33" s="12">
        <f t="shared" si="0"/>
        <v>52200</v>
      </c>
      <c r="F33" s="14"/>
    </row>
    <row r="34" spans="1:6" ht="70.5" customHeight="1">
      <c r="A34" s="32">
        <v>6260</v>
      </c>
      <c r="B34" s="37" t="s">
        <v>15</v>
      </c>
      <c r="C34" s="12">
        <v>897800</v>
      </c>
      <c r="D34" s="13"/>
      <c r="E34" s="12">
        <f t="shared" si="0"/>
        <v>897800</v>
      </c>
      <c r="F34" s="14"/>
    </row>
    <row r="35" spans="1:6" ht="60.75" customHeight="1">
      <c r="A35" s="32">
        <v>2450</v>
      </c>
      <c r="B35" s="37" t="s">
        <v>35</v>
      </c>
      <c r="C35" s="12">
        <v>30000</v>
      </c>
      <c r="D35" s="13"/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17</v>
      </c>
      <c r="C36" s="12">
        <v>300000</v>
      </c>
      <c r="D36" s="13">
        <f>300000-C36</f>
        <v>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7" ht="18" customHeight="1">
      <c r="A39" s="6" t="s">
        <v>12</v>
      </c>
      <c r="B39" s="7" t="s">
        <v>25</v>
      </c>
      <c r="C39" s="8">
        <f>C22-C24</f>
        <v>2555</v>
      </c>
      <c r="D39" s="8">
        <f>D22-D24</f>
        <v>-1343</v>
      </c>
      <c r="E39" s="8">
        <f>E22-E24</f>
        <v>1212</v>
      </c>
      <c r="F39" s="12"/>
      <c r="G39" s="1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4</v>
      </c>
      <c r="B41" s="11" t="s">
        <v>21</v>
      </c>
      <c r="C41" s="12">
        <f>C39</f>
        <v>2555</v>
      </c>
      <c r="D41" s="13">
        <v>-1343</v>
      </c>
      <c r="E41" s="12">
        <f>E39</f>
        <v>1212</v>
      </c>
      <c r="F41" s="14"/>
    </row>
    <row r="42" spans="1:6" ht="18" customHeight="1">
      <c r="A42" s="10" t="s">
        <v>5</v>
      </c>
      <c r="B42" s="11" t="s">
        <v>22</v>
      </c>
      <c r="C42" s="12"/>
      <c r="D42" s="13"/>
      <c r="E42" s="12"/>
      <c r="F42" s="14"/>
    </row>
    <row r="43" spans="1:6" ht="18" customHeight="1">
      <c r="A43" s="10" t="s">
        <v>6</v>
      </c>
      <c r="B43" s="11" t="s">
        <v>24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cols>
    <col min="1" max="16384" width="9.125" style="38" customWidth="1"/>
  </cols>
  <sheetData/>
  <printOptions/>
  <pageMargins left="0.47" right="0.31" top="1" bottom="1" header="0.5" footer="0.5"/>
  <pageSetup fitToHeight="2"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9" sqref="E19"/>
    </sheetView>
  </sheetViews>
  <sheetFormatPr defaultColWidth="9.00390625" defaultRowHeight="12.75"/>
  <cols>
    <col min="1" max="16384" width="9.125" style="38" customWidth="1"/>
  </cols>
  <sheetData/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2006-02-15T10:52:25Z</cp:lastPrinted>
  <dcterms:created xsi:type="dcterms:W3CDTF">1997-02-26T13:46:56Z</dcterms:created>
  <dcterms:modified xsi:type="dcterms:W3CDTF">2006-05-29T12:12:17Z</dcterms:modified>
  <cp:category/>
  <cp:version/>
  <cp:contentType/>
  <cp:contentStatus/>
</cp:coreProperties>
</file>