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<sst xmlns="http://schemas.openxmlformats.org/spreadsheetml/2006/main" count="181" uniqueCount="78">
  <si>
    <t>.010</t>
  </si>
  <si>
    <t>.01005</t>
  </si>
  <si>
    <t>ROLNICTWO I ŁOWIECTWO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</si>
  <si>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</si>
  <si>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</si>
  <si>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</si>
  <si>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</si>
  <si>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</si>
  <si>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</si>
  <si>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</si>
  <si>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</si>
  <si>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</si>
  <si>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RAZEM</t>
  </si>
  <si>
    <t>Dz.</t>
  </si>
  <si>
    <t>Prace urządzeniowe na potrzeby rolnictwa</t>
  </si>
  <si>
    <t>R.</t>
  </si>
  <si>
    <t>P.</t>
  </si>
  <si>
    <t>Zesp. do spraw orzekania o stopniu niepełnosp.</t>
  </si>
  <si>
    <t xml:space="preserve">Dotacje celowe otrzymane  z budżetu państwa na zadania bieżące  z zakresu administracji rządowej oraz inne zadania zlecone ustawami realizowane przez powiat </t>
  </si>
  <si>
    <t>Składki  na  ubezpieczenia  zdrowotne  oraz  świadczenia dla osób nie objętych obowiązkiem ubez. społ.</t>
  </si>
  <si>
    <t xml:space="preserve">POZOSTAŁE  ZADANIA  W  ZAKRESIE  POLITYKI  SPOŁECZNEJ </t>
  </si>
  <si>
    <t>Prace geodezyjno - urządzeniowe na potrzeby  rolnictwa</t>
  </si>
  <si>
    <t xml:space="preserve">Zakup  usług  pozostałych </t>
  </si>
  <si>
    <t>Zakup energii</t>
  </si>
  <si>
    <t>Podatek od nieruchomości</t>
  </si>
  <si>
    <t>Prace geodezyjne i kartograficzne (nieinwest.)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</si>
  <si>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</si>
  <si>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</si>
  <si>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</si>
  <si>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</si>
  <si>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</si>
  <si>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 xml:space="preserve">Zakup usług remontowych </t>
  </si>
  <si>
    <t>Zakup pozostałych usług</t>
  </si>
  <si>
    <t>Podróże służbowe krajowe</t>
  </si>
  <si>
    <t>Odpisy na zakładowy fundusz świadczeń socjalnych</t>
  </si>
  <si>
    <t xml:space="preserve">Urzędy Wojewódzkie </t>
  </si>
  <si>
    <t>Różne wydatki na rzecz osób fizycznych</t>
  </si>
  <si>
    <t>Podróże  służbowe  krajowe</t>
  </si>
  <si>
    <t xml:space="preserve">Składki na ubezpiecz. zdrowotne oraz świadczenia dla osób nieobjętych obowiązkiem ubezpieczenia  zdrowotnego </t>
  </si>
  <si>
    <t>POZOSTAŁE ZADANIA W ZAKRESIE POLITYKI SPOŁECZNEJ</t>
  </si>
  <si>
    <t>Zespoły do spraw orzekania o niepełnosprawności</t>
  </si>
  <si>
    <t>RAZEM   WYDATKI BUDŻETOWE</t>
  </si>
  <si>
    <t>Składki na ubezpieczenia zdrowotne</t>
  </si>
  <si>
    <t xml:space="preserve">WYDATKI   </t>
  </si>
  <si>
    <t xml:space="preserve">DOCHODY </t>
  </si>
  <si>
    <t>KLASYFIKACJA  DOCHODU BUDŻETOWEGO</t>
  </si>
  <si>
    <t xml:space="preserve">KLASYFIKACJA  WYDATKU  BUDŻETOWEGO  </t>
  </si>
  <si>
    <t>Nagrody i wydatki osobowe nie zaliczane do wynagrodzeń</t>
  </si>
  <si>
    <t>Opracowania  geodezyjne i kartograficzne</t>
  </si>
  <si>
    <t>Opracowania  geodezyjne i kartograficzne .</t>
  </si>
  <si>
    <t>Wynagrodzenia  bezosobowe</t>
  </si>
  <si>
    <t>Zakup  usług  remontowych</t>
  </si>
  <si>
    <t>DOCHODY  I  WYDATKI  W  RAMACH  DOTACJI  CELOWYCH  NA  ZADANIA BIEŻĄCE  Z  ZAKRESU   ADMINISTRACJI  PAŃSTWOWEJ  WYKONYWANE  PRZEZ  POWIAT   - 2006 ROK .</t>
  </si>
  <si>
    <t xml:space="preserve">DOCHODY  BUDŻETOWE -2006 </t>
  </si>
  <si>
    <t xml:space="preserve">Zakup usług zdrowotnych  </t>
  </si>
  <si>
    <t xml:space="preserve">Załącznik  nr  12  do  uchwały Rady  Powiatu  Toruńskiego </t>
  </si>
  <si>
    <t>w  sprawie  Budżetu  Powiatu  Toruńskiego  na  rok  2006  .</t>
  </si>
  <si>
    <t xml:space="preserve">WYDATKI BUDŻETOWE   NA ROK 2006 </t>
  </si>
  <si>
    <t xml:space="preserve">zmiany </t>
  </si>
  <si>
    <t xml:space="preserve">PLAN  PO   ZMIANACH </t>
  </si>
  <si>
    <t xml:space="preserve">Pomoc   dla  repatriantów </t>
  </si>
  <si>
    <t>Świadczenia społeczne</t>
  </si>
  <si>
    <t>Kary  i  odszkodowania wypłacone na rzecz osób fizycznych</t>
  </si>
  <si>
    <t xml:space="preserve">Koszty postępowania sądowego i prokuratorskiego </t>
  </si>
  <si>
    <t xml:space="preserve">Ośrodki  wsparcia </t>
  </si>
  <si>
    <t xml:space="preserve">Realizacja -ŚDS w  Osieku  -  DPS  Dobrzejewice </t>
  </si>
  <si>
    <t>Nagrody i wydatki osobowe nie zaliczane do wynagr.</t>
  </si>
  <si>
    <t xml:space="preserve"> </t>
  </si>
  <si>
    <t>Zakup środków żywności</t>
  </si>
  <si>
    <t>Zakup leków i materiałów medycznych</t>
  </si>
  <si>
    <t>Zakup usług remontowych</t>
  </si>
  <si>
    <t>Zakup usług zdrowotnych</t>
  </si>
  <si>
    <t>Różne opłaty i składki</t>
  </si>
  <si>
    <t>POMOC SPOŁECZNA</t>
  </si>
  <si>
    <t xml:space="preserve">Dotacje celowe otrzymane  z budżetu państwa  na  inwestycje  i  zakupy  inwestycyjne    z zakresu administracji rządowej oraz inne zadania zlecone ustawami realizowane przez powiat </t>
  </si>
  <si>
    <t xml:space="preserve">Wydatki  na   zakupy  inwestycyjne  jednostek  budżetowych </t>
  </si>
  <si>
    <t xml:space="preserve">Realizacja -ŚDS  -  DPS Browina </t>
  </si>
  <si>
    <t>zmiany  na  dzień  30.08.2006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</si>
</sst>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 shrinkToFit="1"/>
    </xf>
    <xf numFmtId="1" fontId="10" fillId="0" borderId="0" xfId="0" applyNumberFormat="1" applyFont="1" applyBorder="1" applyAlignment="1">
      <alignment horizontal="center" vertical="center" shrinkToFit="1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horizontal="center" vertical="center" shrinkToFit="1"/>
    </xf>
    <xf numFmtId="1" fontId="8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 wrapText="1" shrinkToFit="1"/>
    </xf>
    <xf numFmtId="0" fontId="10" fillId="0" borderId="0" xfId="0" applyFont="1" applyBorder="1" applyAlignment="1">
      <alignment horizontal="center" vertical="center" shrinkToFit="1"/>
    </xf>
    <xf numFmtId="1" fontId="10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 vertical="center" wrapText="1" shrinkToFit="1"/>
    </xf>
    <xf numFmtId="0" fontId="9" fillId="0" borderId="0" xfId="0" applyFont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left" vertical="center" wrapText="1" shrinkToFit="1"/>
    </xf>
    <xf numFmtId="1" fontId="0" fillId="0" borderId="0" xfId="0" applyNumberFormat="1" applyFont="1" applyAlignment="1">
      <alignment vertical="center" wrapText="1" shrinkToFit="1"/>
    </xf>
    <xf numFmtId="1" fontId="0" fillId="0" borderId="0" xfId="0" applyNumberFormat="1" applyFont="1" applyBorder="1" applyAlignment="1">
      <alignment horizontal="left" vertical="center" wrapText="1" shrinkToFit="1"/>
    </xf>
    <xf numFmtId="1" fontId="7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1" fontId="9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 wrapText="1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1" fontId="9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vertical="center" wrapText="1" shrinkToFit="1"/>
    </xf>
    <xf numFmtId="1" fontId="1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 wrapText="1" shrinkToFit="1"/>
    </xf>
    <xf numFmtId="1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3" fontId="3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vertical="center" wrapText="1" shrinkToFit="1"/>
    </xf>
    <xf numFmtId="3" fontId="1" fillId="0" borderId="1" xfId="0" applyNumberFormat="1" applyFont="1" applyFill="1" applyBorder="1" applyAlignment="1">
      <alignment horizontal="center" vertical="center" wrapText="1" shrinkToFit="1"/>
    </xf>
    <xf numFmtId="3" fontId="1" fillId="0" borderId="0" xfId="0" applyNumberFormat="1" applyFont="1" applyFill="1" applyBorder="1" applyAlignment="1">
      <alignment vertical="center" wrapText="1" shrinkToFit="1"/>
    </xf>
    <xf numFmtId="3" fontId="3" fillId="0" borderId="0" xfId="0" applyNumberFormat="1" applyFont="1" applyBorder="1" applyAlignment="1">
      <alignment vertical="center" wrapText="1" shrinkToFit="1"/>
    </xf>
    <xf numFmtId="3" fontId="1" fillId="0" borderId="0" xfId="0" applyNumberFormat="1" applyFont="1" applyBorder="1" applyAlignment="1">
      <alignment horizontal="right" vertical="center" wrapText="1" shrinkToFit="1"/>
    </xf>
    <xf numFmtId="3" fontId="2" fillId="0" borderId="0" xfId="0" applyNumberFormat="1" applyFont="1" applyBorder="1" applyAlignment="1">
      <alignment horizontal="right" vertical="center" wrapText="1" shrinkToFit="1"/>
    </xf>
    <xf numFmtId="3" fontId="1" fillId="0" borderId="0" xfId="0" applyNumberFormat="1" applyFont="1" applyBorder="1" applyAlignment="1">
      <alignment vertical="center" wrapText="1" shrinkToFit="1"/>
    </xf>
    <xf numFmtId="3" fontId="2" fillId="0" borderId="0" xfId="0" applyNumberFormat="1" applyFont="1" applyBorder="1" applyAlignment="1">
      <alignment vertical="center" wrapText="1" shrinkToFit="1"/>
    </xf>
    <xf numFmtId="3" fontId="2" fillId="0" borderId="0" xfId="0" applyNumberFormat="1" applyFont="1" applyAlignment="1">
      <alignment vertical="center" wrapText="1" shrinkToFit="1"/>
    </xf>
    <xf numFmtId="3" fontId="3" fillId="0" borderId="0" xfId="0" applyNumberFormat="1" applyFont="1" applyAlignment="1">
      <alignment vertical="center" wrapText="1" shrinkToFit="1"/>
    </xf>
    <xf numFmtId="0" fontId="1" fillId="0" borderId="1" xfId="0" applyFont="1" applyFill="1" applyBorder="1" applyAlignment="1">
      <alignment wrapText="1"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 vertical="center" shrinkToFit="1"/>
    </xf>
    <xf numFmtId="3" fontId="0" fillId="0" borderId="0" xfId="0" applyNumberFormat="1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3" fontId="8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1" fontId="7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 shrinkToFi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0" fontId="8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20"/>
  <sheetViews>
    <sheetView tabSelected="1" workbookViewId="0" topLeftCell="A100">
      <selection activeCell="E106" sqref="E106"/>
    </sheetView>
  </sheetViews>
  <sheetFormatPr defaultColWidth="9.00390625" defaultRowHeight="12.75"/>
  <cols>
    <col min="1" max="1" width="4.00390625" style="11" bestFit="1" customWidth="1"/>
    <col min="2" max="2" width="5.75390625" style="12" bestFit="1" customWidth="1"/>
    <col min="3" max="3" width="4.375" style="11" bestFit="1" customWidth="1"/>
    <col min="4" max="4" width="30.625" style="6" customWidth="1"/>
    <col min="5" max="5" width="12.25390625" style="68" customWidth="1"/>
    <col min="6" max="6" width="11.125" style="68" customWidth="1"/>
    <col min="7" max="7" width="10.625" style="1" customWidth="1"/>
    <col min="8" max="16384" width="9.125" style="1" customWidth="1"/>
  </cols>
  <sheetData>
    <row r="1" ht="24.75" customHeight="1">
      <c r="A1" s="65" t="s">
        <v>55</v>
      </c>
    </row>
    <row r="2" ht="12.75">
      <c r="A2" s="65" t="s">
        <v>56</v>
      </c>
    </row>
    <row r="3" ht="12.75">
      <c r="D3" s="66" t="s">
        <v>77</v>
      </c>
    </row>
    <row r="4" ht="12.75">
      <c r="D4" s="66"/>
    </row>
    <row r="5" ht="76.5">
      <c r="D5" s="22" t="s">
        <v>52</v>
      </c>
    </row>
    <row r="6" ht="13.5" thickBot="1">
      <c r="D6" s="22"/>
    </row>
    <row r="7" ht="13.5" thickBot="1">
      <c r="D7" s="62" t="s">
        <v>53</v>
      </c>
    </row>
    <row r="8" spans="1:247" s="4" customFormat="1" ht="13.5" thickBot="1">
      <c r="A8" s="13"/>
      <c r="B8" s="14"/>
      <c r="C8" s="13"/>
      <c r="D8" s="8"/>
      <c r="E8" s="67"/>
      <c r="F8" s="6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s="2" customFormat="1" ht="39.75" customHeight="1" thickBot="1">
      <c r="A9" s="15" t="s">
        <v>13</v>
      </c>
      <c r="B9" s="16" t="s">
        <v>15</v>
      </c>
      <c r="C9" s="15" t="s">
        <v>16</v>
      </c>
      <c r="D9" s="9" t="s">
        <v>45</v>
      </c>
      <c r="E9" s="69" t="s">
        <v>44</v>
      </c>
      <c r="F9" s="69" t="s">
        <v>58</v>
      </c>
      <c r="G9" s="83" t="s">
        <v>59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1:247" ht="12.75">
      <c r="A10" s="17"/>
      <c r="B10" s="14"/>
      <c r="C10" s="13"/>
      <c r="D10" s="8"/>
      <c r="E10" s="67"/>
      <c r="F10" s="6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s="4" customFormat="1" ht="12.75">
      <c r="A11" s="13"/>
      <c r="B11" s="14"/>
      <c r="C11" s="13"/>
      <c r="D11" s="8"/>
      <c r="E11" s="67"/>
      <c r="F11" s="6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7" s="5" customFormat="1" ht="12.75">
      <c r="A12" s="18" t="s">
        <v>0</v>
      </c>
      <c r="B12" s="19"/>
      <c r="C12" s="18"/>
      <c r="D12" s="10" t="s">
        <v>2</v>
      </c>
      <c r="E12" s="70">
        <f>E14</f>
        <v>45000</v>
      </c>
      <c r="F12" s="70">
        <f>F14</f>
        <v>0</v>
      </c>
      <c r="G12" s="84">
        <f>E12+F12</f>
        <v>45000</v>
      </c>
    </row>
    <row r="13" spans="5:6" ht="12.75">
      <c r="E13" s="71"/>
      <c r="F13" s="71"/>
    </row>
    <row r="14" spans="1:7" s="2" customFormat="1" ht="25.5">
      <c r="A14" s="20"/>
      <c r="B14" s="21" t="s">
        <v>1</v>
      </c>
      <c r="C14" s="20"/>
      <c r="D14" s="7" t="s">
        <v>14</v>
      </c>
      <c r="E14" s="72">
        <f>SUM(E15:E16)</f>
        <v>45000</v>
      </c>
      <c r="F14" s="72">
        <f>SUM(F15:F16)</f>
        <v>0</v>
      </c>
      <c r="G14" s="84">
        <f>E14+F14</f>
        <v>45000</v>
      </c>
    </row>
    <row r="15" spans="5:7" ht="12.75">
      <c r="E15" s="71"/>
      <c r="F15" s="71"/>
      <c r="G15" s="84"/>
    </row>
    <row r="16" spans="3:7" ht="76.5">
      <c r="C16" s="11">
        <v>2110</v>
      </c>
      <c r="D16" s="6" t="s">
        <v>18</v>
      </c>
      <c r="E16" s="71">
        <v>45000</v>
      </c>
      <c r="F16" s="71"/>
      <c r="G16" s="84">
        <f>E16+F16</f>
        <v>45000</v>
      </c>
    </row>
    <row r="17" spans="5:7" ht="12.75">
      <c r="E17" s="71"/>
      <c r="F17" s="71"/>
      <c r="G17" s="84"/>
    </row>
    <row r="18" spans="1:7" s="5" customFormat="1" ht="12.75">
      <c r="A18" s="18">
        <v>700</v>
      </c>
      <c r="B18" s="19"/>
      <c r="C18" s="18"/>
      <c r="D18" s="10" t="s">
        <v>3</v>
      </c>
      <c r="E18" s="70">
        <f>SUM(E20)</f>
        <v>43000</v>
      </c>
      <c r="F18" s="70">
        <f>SUM(F20)</f>
        <v>0</v>
      </c>
      <c r="G18" s="84">
        <f>E18+F18</f>
        <v>43000</v>
      </c>
    </row>
    <row r="19" spans="1:7" s="5" customFormat="1" ht="12.75">
      <c r="A19" s="18"/>
      <c r="B19" s="19"/>
      <c r="C19" s="18"/>
      <c r="D19" s="10"/>
      <c r="E19" s="70"/>
      <c r="F19" s="70"/>
      <c r="G19" s="84"/>
    </row>
    <row r="20" spans="1:7" s="2" customFormat="1" ht="25.5">
      <c r="A20" s="20"/>
      <c r="B20" s="21">
        <v>70005</v>
      </c>
      <c r="C20" s="20"/>
      <c r="D20" s="7" t="s">
        <v>4</v>
      </c>
      <c r="E20" s="72">
        <f>SUM(E22)</f>
        <v>43000</v>
      </c>
      <c r="F20" s="72">
        <f>SUM(F22)</f>
        <v>0</v>
      </c>
      <c r="G20" s="84">
        <f>E20+F20</f>
        <v>43000</v>
      </c>
    </row>
    <row r="21" spans="5:7" ht="12.75">
      <c r="E21" s="71"/>
      <c r="F21" s="71"/>
      <c r="G21" s="84"/>
    </row>
    <row r="22" spans="3:7" ht="76.5">
      <c r="C22" s="11">
        <v>2110</v>
      </c>
      <c r="D22" s="6" t="s">
        <v>18</v>
      </c>
      <c r="E22" s="71">
        <v>43000</v>
      </c>
      <c r="F22" s="71"/>
      <c r="G22" s="84">
        <f>E22+F22</f>
        <v>43000</v>
      </c>
    </row>
    <row r="23" spans="5:7" ht="12.75">
      <c r="E23" s="71"/>
      <c r="F23" s="71"/>
      <c r="G23" s="84"/>
    </row>
    <row r="24" spans="1:7" s="5" customFormat="1" ht="12.75">
      <c r="A24" s="18">
        <v>710</v>
      </c>
      <c r="B24" s="19"/>
      <c r="C24" s="18"/>
      <c r="D24" s="10" t="s">
        <v>5</v>
      </c>
      <c r="E24" s="70">
        <f>E34+E26+E30</f>
        <v>281200</v>
      </c>
      <c r="F24" s="70">
        <f>F34+F26+F30</f>
        <v>17490</v>
      </c>
      <c r="G24" s="84">
        <f>E24+F24</f>
        <v>298690</v>
      </c>
    </row>
    <row r="25" spans="5:7" ht="12.75">
      <c r="E25" s="71"/>
      <c r="F25" s="71"/>
      <c r="G25" s="84"/>
    </row>
    <row r="26" spans="1:7" s="2" customFormat="1" ht="25.5">
      <c r="A26" s="20"/>
      <c r="B26" s="21">
        <v>71013</v>
      </c>
      <c r="C26" s="20"/>
      <c r="D26" s="7" t="s">
        <v>6</v>
      </c>
      <c r="E26" s="72">
        <f>SUM(E27:E28)</f>
        <v>33000</v>
      </c>
      <c r="F26" s="72">
        <f>SUM(F27:F28)</f>
        <v>0</v>
      </c>
      <c r="G26" s="84">
        <f>E26+F26</f>
        <v>33000</v>
      </c>
    </row>
    <row r="27" spans="5:7" ht="12.75">
      <c r="E27" s="71"/>
      <c r="F27" s="71"/>
      <c r="G27" s="84"/>
    </row>
    <row r="28" spans="3:7" ht="76.5">
      <c r="C28" s="11">
        <v>2110</v>
      </c>
      <c r="D28" s="6" t="s">
        <v>18</v>
      </c>
      <c r="E28" s="71">
        <v>33000</v>
      </c>
      <c r="F28" s="71"/>
      <c r="G28" s="84">
        <f>E28+F28</f>
        <v>33000</v>
      </c>
    </row>
    <row r="29" spans="5:7" ht="12.75">
      <c r="E29" s="71"/>
      <c r="F29" s="71"/>
      <c r="G29" s="84"/>
    </row>
    <row r="30" spans="1:7" s="2" customFormat="1" ht="25.5">
      <c r="A30" s="20"/>
      <c r="B30" s="21">
        <v>71014</v>
      </c>
      <c r="C30" s="20"/>
      <c r="D30" s="7" t="s">
        <v>48</v>
      </c>
      <c r="E30" s="72">
        <f>SUM(E31:E32)</f>
        <v>1200</v>
      </c>
      <c r="F30" s="72">
        <f>SUM(F31:F32)</f>
        <v>0</v>
      </c>
      <c r="G30" s="84">
        <f>E30+F30</f>
        <v>1200</v>
      </c>
    </row>
    <row r="31" spans="5:7" ht="12.75">
      <c r="E31" s="71"/>
      <c r="F31" s="71"/>
      <c r="G31" s="84"/>
    </row>
    <row r="32" spans="3:7" ht="76.5">
      <c r="C32" s="11">
        <v>2110</v>
      </c>
      <c r="D32" s="6" t="s">
        <v>18</v>
      </c>
      <c r="E32" s="71">
        <v>1200</v>
      </c>
      <c r="F32" s="71"/>
      <c r="G32" s="84">
        <f>E32+F32</f>
        <v>1200</v>
      </c>
    </row>
    <row r="33" spans="5:7" ht="12.75">
      <c r="E33" s="71"/>
      <c r="F33" s="71"/>
      <c r="G33" s="84"/>
    </row>
    <row r="34" spans="1:7" s="2" customFormat="1" ht="12.75">
      <c r="A34" s="20"/>
      <c r="B34" s="21">
        <v>71015</v>
      </c>
      <c r="C34" s="20"/>
      <c r="D34" s="7" t="s">
        <v>7</v>
      </c>
      <c r="E34" s="72">
        <f>SUM(E35:E37)</f>
        <v>247000</v>
      </c>
      <c r="F34" s="72">
        <f>SUM(F35:F37)</f>
        <v>17490</v>
      </c>
      <c r="G34" s="84">
        <f>E34+F34</f>
        <v>264490</v>
      </c>
    </row>
    <row r="35" spans="1:7" s="2" customFormat="1" ht="12.75">
      <c r="A35" s="20"/>
      <c r="B35" s="21"/>
      <c r="C35" s="20"/>
      <c r="D35" s="7"/>
      <c r="E35" s="71"/>
      <c r="F35" s="71"/>
      <c r="G35" s="84"/>
    </row>
    <row r="36" spans="1:7" s="2" customFormat="1" ht="76.5">
      <c r="A36" s="20"/>
      <c r="B36" s="21"/>
      <c r="C36" s="11">
        <v>2110</v>
      </c>
      <c r="D36" s="6" t="s">
        <v>18</v>
      </c>
      <c r="E36" s="71">
        <v>247000</v>
      </c>
      <c r="F36" s="71">
        <v>17490</v>
      </c>
      <c r="G36" s="84">
        <f>E36+F36</f>
        <v>264490</v>
      </c>
    </row>
    <row r="37" spans="1:7" s="2" customFormat="1" ht="12.75">
      <c r="A37" s="20"/>
      <c r="B37" s="21"/>
      <c r="C37" s="11"/>
      <c r="D37" s="6"/>
      <c r="E37" s="71"/>
      <c r="F37" s="71"/>
      <c r="G37" s="84"/>
    </row>
    <row r="38" spans="1:7" s="5" customFormat="1" ht="12.75">
      <c r="A38" s="18">
        <v>750</v>
      </c>
      <c r="B38" s="19"/>
      <c r="C38" s="18"/>
      <c r="D38" s="10" t="s">
        <v>8</v>
      </c>
      <c r="E38" s="70">
        <f>E40+E44</f>
        <v>260200</v>
      </c>
      <c r="F38" s="70">
        <f>F40+F44</f>
        <v>0</v>
      </c>
      <c r="G38" s="84">
        <f>E38+F38</f>
        <v>260200</v>
      </c>
    </row>
    <row r="39" spans="5:7" ht="12.75">
      <c r="E39" s="71"/>
      <c r="F39" s="71"/>
      <c r="G39" s="84"/>
    </row>
    <row r="40" spans="1:7" s="2" customFormat="1" ht="12.75">
      <c r="A40" s="20"/>
      <c r="B40" s="21">
        <v>75011</v>
      </c>
      <c r="C40" s="20"/>
      <c r="D40" s="7" t="s">
        <v>9</v>
      </c>
      <c r="E40" s="72">
        <f>SUM(E41:E42)</f>
        <v>225200</v>
      </c>
      <c r="F40" s="72">
        <f>SUM(F41:F42)</f>
        <v>0</v>
      </c>
      <c r="G40" s="84">
        <f>E40+F40</f>
        <v>225200</v>
      </c>
    </row>
    <row r="41" spans="5:7" ht="12.75">
      <c r="E41" s="71"/>
      <c r="F41" s="71"/>
      <c r="G41" s="84"/>
    </row>
    <row r="42" spans="3:7" ht="76.5">
      <c r="C42" s="11">
        <v>2110</v>
      </c>
      <c r="D42" s="6" t="s">
        <v>18</v>
      </c>
      <c r="E42" s="71">
        <v>225200</v>
      </c>
      <c r="F42" s="71"/>
      <c r="G42" s="84">
        <f>E42+F42</f>
        <v>225200</v>
      </c>
    </row>
    <row r="43" spans="5:7" ht="12.75">
      <c r="E43" s="71"/>
      <c r="F43" s="71"/>
      <c r="G43" s="84"/>
    </row>
    <row r="44" spans="1:7" s="2" customFormat="1" ht="12.75">
      <c r="A44" s="20"/>
      <c r="B44" s="21">
        <v>75045</v>
      </c>
      <c r="C44" s="20"/>
      <c r="D44" s="7" t="s">
        <v>10</v>
      </c>
      <c r="E44" s="72">
        <f>SUM(E45:E47)</f>
        <v>35000</v>
      </c>
      <c r="F44" s="72">
        <f>SUM(F45:F47)</f>
        <v>0</v>
      </c>
      <c r="G44" s="84">
        <f>E44+F44</f>
        <v>35000</v>
      </c>
    </row>
    <row r="45" spans="1:7" s="2" customFormat="1" ht="12.75">
      <c r="A45" s="20"/>
      <c r="B45" s="21"/>
      <c r="C45" s="20"/>
      <c r="D45" s="7"/>
      <c r="E45" s="71"/>
      <c r="F45" s="71"/>
      <c r="G45" s="84"/>
    </row>
    <row r="46" spans="3:7" ht="76.5">
      <c r="C46" s="11">
        <v>2110</v>
      </c>
      <c r="D46" s="6" t="s">
        <v>18</v>
      </c>
      <c r="E46" s="71">
        <v>35000</v>
      </c>
      <c r="F46" s="71"/>
      <c r="G46" s="84">
        <f>E46+F46</f>
        <v>35000</v>
      </c>
    </row>
    <row r="47" spans="5:7" ht="12.75">
      <c r="E47" s="71"/>
      <c r="F47" s="71"/>
      <c r="G47" s="84"/>
    </row>
    <row r="48" spans="1:7" s="5" customFormat="1" ht="12.75">
      <c r="A48" s="18">
        <v>851</v>
      </c>
      <c r="B48" s="19"/>
      <c r="C48" s="18"/>
      <c r="D48" s="10" t="s">
        <v>11</v>
      </c>
      <c r="E48" s="70">
        <f>E50</f>
        <v>1009700</v>
      </c>
      <c r="F48" s="70">
        <f>F50</f>
        <v>0</v>
      </c>
      <c r="G48" s="84">
        <f>E48+F48</f>
        <v>1009700</v>
      </c>
    </row>
    <row r="49" spans="1:7" s="5" customFormat="1" ht="12.75">
      <c r="A49" s="18"/>
      <c r="B49" s="19"/>
      <c r="C49" s="18"/>
      <c r="D49" s="10"/>
      <c r="E49" s="70"/>
      <c r="F49" s="70"/>
      <c r="G49" s="84"/>
    </row>
    <row r="50" spans="1:7" s="2" customFormat="1" ht="51">
      <c r="A50" s="20"/>
      <c r="B50" s="21">
        <v>85156</v>
      </c>
      <c r="C50" s="20"/>
      <c r="D50" s="7" t="s">
        <v>19</v>
      </c>
      <c r="E50" s="72">
        <f>SUM(E51:E52)</f>
        <v>1009700</v>
      </c>
      <c r="F50" s="72">
        <f>SUM(F51:F52)</f>
        <v>0</v>
      </c>
      <c r="G50" s="84">
        <f>E50+F50</f>
        <v>1009700</v>
      </c>
    </row>
    <row r="51" spans="5:7" ht="12.75">
      <c r="E51" s="71"/>
      <c r="F51" s="71"/>
      <c r="G51" s="84"/>
    </row>
    <row r="52" spans="3:7" ht="76.5">
      <c r="C52" s="11">
        <v>2110</v>
      </c>
      <c r="D52" s="6" t="s">
        <v>18</v>
      </c>
      <c r="E52" s="71">
        <v>1009700</v>
      </c>
      <c r="F52" s="71"/>
      <c r="G52" s="84">
        <f>E52+F52</f>
        <v>1009700</v>
      </c>
    </row>
    <row r="53" spans="5:7" ht="12.75">
      <c r="E53" s="70"/>
      <c r="F53" s="70"/>
      <c r="G53" s="84"/>
    </row>
    <row r="54" spans="1:7" s="27" customFormat="1" ht="12.75">
      <c r="A54" s="23">
        <v>852</v>
      </c>
      <c r="B54" s="24"/>
      <c r="C54" s="25"/>
      <c r="D54" s="48" t="s">
        <v>73</v>
      </c>
      <c r="E54" s="70">
        <f>E56</f>
        <v>518046</v>
      </c>
      <c r="F54" s="70">
        <f>F56</f>
        <v>0</v>
      </c>
      <c r="G54" s="70">
        <f>G56</f>
        <v>518046</v>
      </c>
    </row>
    <row r="55" spans="1:7" s="2" customFormat="1" ht="12.75">
      <c r="A55" s="20"/>
      <c r="B55" s="21"/>
      <c r="C55" s="20"/>
      <c r="D55" s="7"/>
      <c r="E55" s="71"/>
      <c r="F55" s="71"/>
      <c r="G55" s="84"/>
    </row>
    <row r="56" spans="1:7" s="2" customFormat="1" ht="12.75">
      <c r="A56" s="20"/>
      <c r="B56" s="21">
        <v>85203</v>
      </c>
      <c r="C56" s="20"/>
      <c r="D56" s="7" t="s">
        <v>64</v>
      </c>
      <c r="E56" s="72">
        <f>SUM(E58:E60)</f>
        <v>518046</v>
      </c>
      <c r="F56" s="72">
        <f>SUM(F58:F60)</f>
        <v>0</v>
      </c>
      <c r="G56" s="84">
        <f>E56+F56</f>
        <v>518046</v>
      </c>
    </row>
    <row r="57" spans="5:7" ht="12.75">
      <c r="E57" s="71"/>
      <c r="F57" s="71"/>
      <c r="G57" s="84"/>
    </row>
    <row r="58" spans="3:7" ht="76.5">
      <c r="C58" s="11">
        <v>2110</v>
      </c>
      <c r="D58" s="6" t="s">
        <v>18</v>
      </c>
      <c r="E58" s="71">
        <v>501546</v>
      </c>
      <c r="F58" s="71"/>
      <c r="G58" s="84">
        <f>E58+F58</f>
        <v>501546</v>
      </c>
    </row>
    <row r="59" spans="5:7" ht="12.75">
      <c r="E59" s="70"/>
      <c r="F59" s="70"/>
      <c r="G59" s="84"/>
    </row>
    <row r="60" spans="3:7" ht="57.75" customHeight="1">
      <c r="C60" s="98">
        <v>6410</v>
      </c>
      <c r="D60" s="12" t="s">
        <v>74</v>
      </c>
      <c r="E60" s="68">
        <v>16500</v>
      </c>
      <c r="F60" s="96"/>
      <c r="G60" s="97">
        <f>E60+F60</f>
        <v>16500</v>
      </c>
    </row>
    <row r="61" spans="3:7" ht="12">
      <c r="C61" s="98"/>
      <c r="D61" s="12"/>
      <c r="F61" s="96"/>
      <c r="G61" s="97"/>
    </row>
    <row r="62" spans="1:7" s="27" customFormat="1" ht="38.25">
      <c r="A62" s="23">
        <v>853</v>
      </c>
      <c r="B62" s="24"/>
      <c r="C62" s="25"/>
      <c r="D62" s="26" t="s">
        <v>20</v>
      </c>
      <c r="E62" s="70">
        <f>E64+E68</f>
        <v>80794</v>
      </c>
      <c r="F62" s="70">
        <f>F64+F68</f>
        <v>0</v>
      </c>
      <c r="G62" s="70">
        <f>G64+G68</f>
        <v>80794</v>
      </c>
    </row>
    <row r="63" spans="1:7" s="2" customFormat="1" ht="12.75">
      <c r="A63" s="20"/>
      <c r="B63" s="21"/>
      <c r="C63" s="20"/>
      <c r="D63" s="7"/>
      <c r="E63" s="71"/>
      <c r="F63" s="71"/>
      <c r="G63" s="84"/>
    </row>
    <row r="64" spans="1:7" s="2" customFormat="1" ht="25.5">
      <c r="A64" s="20"/>
      <c r="B64" s="21">
        <v>85321</v>
      </c>
      <c r="C64" s="20"/>
      <c r="D64" s="7" t="s">
        <v>17</v>
      </c>
      <c r="E64" s="72">
        <f>SUM(E65:E66)</f>
        <v>75000</v>
      </c>
      <c r="F64" s="72">
        <f>SUM(F65:F66)</f>
        <v>0</v>
      </c>
      <c r="G64" s="84">
        <f>E64+F64</f>
        <v>75000</v>
      </c>
    </row>
    <row r="65" spans="5:7" ht="12.75">
      <c r="E65" s="71"/>
      <c r="F65" s="71"/>
      <c r="G65" s="84"/>
    </row>
    <row r="66" spans="3:7" ht="76.5">
      <c r="C66" s="11">
        <v>2110</v>
      </c>
      <c r="D66" s="6" t="s">
        <v>18</v>
      </c>
      <c r="E66" s="71">
        <v>75000</v>
      </c>
      <c r="F66" s="71"/>
      <c r="G66" s="84">
        <f>E66+F66</f>
        <v>75000</v>
      </c>
    </row>
    <row r="67" spans="5:7" ht="12.75">
      <c r="E67" s="71"/>
      <c r="F67" s="71"/>
      <c r="G67" s="84"/>
    </row>
    <row r="68" spans="1:7" s="2" customFormat="1" ht="12.75">
      <c r="A68" s="20"/>
      <c r="B68" s="21">
        <v>85334</v>
      </c>
      <c r="C68" s="20"/>
      <c r="D68" s="7" t="s">
        <v>60</v>
      </c>
      <c r="E68" s="72">
        <f>SUM(E69:E70)</f>
        <v>5794</v>
      </c>
      <c r="F68" s="72">
        <f>SUM(F69:F70)</f>
        <v>0</v>
      </c>
      <c r="G68" s="84">
        <f>E68+F68</f>
        <v>5794</v>
      </c>
    </row>
    <row r="69" spans="5:7" ht="12.75">
      <c r="E69" s="71"/>
      <c r="F69" s="71"/>
      <c r="G69" s="84"/>
    </row>
    <row r="70" spans="3:7" ht="76.5">
      <c r="C70" s="11">
        <v>2110</v>
      </c>
      <c r="D70" s="6" t="s">
        <v>18</v>
      </c>
      <c r="E70" s="71">
        <v>5794</v>
      </c>
      <c r="F70" s="71"/>
      <c r="G70" s="84">
        <f>E70+F70</f>
        <v>5794</v>
      </c>
    </row>
    <row r="71" spans="5:7" ht="12.75">
      <c r="E71" s="71"/>
      <c r="F71" s="71"/>
      <c r="G71" s="84"/>
    </row>
    <row r="72" spans="1:7" s="5" customFormat="1" ht="21" customHeight="1">
      <c r="A72" s="18"/>
      <c r="B72" s="19"/>
      <c r="C72" s="18"/>
      <c r="D72" s="10" t="s">
        <v>12</v>
      </c>
      <c r="E72" s="70">
        <f>E12+E18+E24+E38+E48+E62+E54</f>
        <v>2237940</v>
      </c>
      <c r="F72" s="70">
        <f>F12+F18+F24+F38+F48+F62+F54</f>
        <v>17490</v>
      </c>
      <c r="G72" s="70">
        <f>G12+G18+G24+G38+G48+G62+G54</f>
        <v>2255430</v>
      </c>
    </row>
    <row r="73" ht="13.5" thickBot="1">
      <c r="G73" s="84"/>
    </row>
    <row r="74" spans="1:7" ht="26.25" thickBot="1">
      <c r="A74" s="28"/>
      <c r="B74" s="29"/>
      <c r="C74" s="30"/>
      <c r="D74" s="61" t="s">
        <v>57</v>
      </c>
      <c r="E74" s="73"/>
      <c r="F74" s="73"/>
      <c r="G74" s="84"/>
    </row>
    <row r="75" spans="1:7" ht="13.5" thickBot="1">
      <c r="A75" s="28"/>
      <c r="B75" s="29"/>
      <c r="C75" s="30"/>
      <c r="D75" s="31"/>
      <c r="E75" s="73"/>
      <c r="F75" s="73"/>
      <c r="G75" s="84"/>
    </row>
    <row r="76" spans="1:7" ht="26.25" thickBot="1">
      <c r="A76" s="32" t="s">
        <v>13</v>
      </c>
      <c r="B76" s="32" t="s">
        <v>15</v>
      </c>
      <c r="C76" s="33" t="s">
        <v>16</v>
      </c>
      <c r="D76" s="34" t="s">
        <v>46</v>
      </c>
      <c r="E76" s="74" t="s">
        <v>43</v>
      </c>
      <c r="F76" s="74" t="s">
        <v>43</v>
      </c>
      <c r="G76" s="83" t="s">
        <v>59</v>
      </c>
    </row>
    <row r="77" spans="1:7" ht="12.75">
      <c r="A77" s="35"/>
      <c r="B77" s="35"/>
      <c r="C77" s="36"/>
      <c r="D77" s="37"/>
      <c r="E77" s="75"/>
      <c r="F77" s="75"/>
      <c r="G77" s="84"/>
    </row>
    <row r="78" spans="1:7" ht="12.75">
      <c r="A78" s="38" t="s">
        <v>0</v>
      </c>
      <c r="B78" s="38"/>
      <c r="C78" s="39"/>
      <c r="D78" s="40" t="s">
        <v>2</v>
      </c>
      <c r="E78" s="76">
        <f>E80</f>
        <v>45000</v>
      </c>
      <c r="F78" s="76">
        <f>F80</f>
        <v>0</v>
      </c>
      <c r="G78" s="84">
        <f>E78+F78</f>
        <v>45000</v>
      </c>
    </row>
    <row r="79" spans="1:7" ht="12.75">
      <c r="A79" s="41"/>
      <c r="B79" s="41"/>
      <c r="C79" s="42"/>
      <c r="D79" s="43"/>
      <c r="E79" s="77"/>
      <c r="F79" s="77"/>
      <c r="G79" s="84"/>
    </row>
    <row r="80" spans="1:7" ht="38.25">
      <c r="A80" s="41"/>
      <c r="B80" s="44" t="s">
        <v>1</v>
      </c>
      <c r="C80" s="42"/>
      <c r="D80" s="45" t="s">
        <v>21</v>
      </c>
      <c r="E80" s="78">
        <f>SUM(E81:E82)</f>
        <v>45000</v>
      </c>
      <c r="F80" s="78">
        <f>SUM(F81:F82)</f>
        <v>0</v>
      </c>
      <c r="G80" s="84">
        <f>E80+F80</f>
        <v>45000</v>
      </c>
    </row>
    <row r="81" spans="1:7" ht="12.75">
      <c r="A81" s="41"/>
      <c r="B81" s="41"/>
      <c r="C81" s="42"/>
      <c r="D81" s="43"/>
      <c r="E81" s="77"/>
      <c r="F81" s="77"/>
      <c r="G81" s="84"/>
    </row>
    <row r="82" spans="1:7" ht="12.75">
      <c r="A82" s="41"/>
      <c r="B82" s="41"/>
      <c r="C82" s="42">
        <v>4300</v>
      </c>
      <c r="D82" s="46" t="s">
        <v>22</v>
      </c>
      <c r="E82" s="77">
        <v>45000</v>
      </c>
      <c r="F82" s="77"/>
      <c r="G82" s="84">
        <f>E82+F82</f>
        <v>45000</v>
      </c>
    </row>
    <row r="83" spans="1:7" ht="12.75">
      <c r="A83" s="41"/>
      <c r="B83" s="41"/>
      <c r="C83" s="42"/>
      <c r="D83" s="47"/>
      <c r="E83" s="77"/>
      <c r="F83" s="77"/>
      <c r="G83" s="84"/>
    </row>
    <row r="84" spans="1:7" ht="12.75">
      <c r="A84" s="38">
        <v>700</v>
      </c>
      <c r="B84" s="38"/>
      <c r="C84" s="39"/>
      <c r="D84" s="48" t="s">
        <v>3</v>
      </c>
      <c r="E84" s="76">
        <f>E86</f>
        <v>43000</v>
      </c>
      <c r="F84" s="76">
        <f>F86</f>
        <v>0</v>
      </c>
      <c r="G84" s="84">
        <f>E84+F84</f>
        <v>43000</v>
      </c>
    </row>
    <row r="85" spans="1:7" ht="12.75">
      <c r="A85" s="41"/>
      <c r="B85" s="41"/>
      <c r="C85" s="42"/>
      <c r="D85" s="49"/>
      <c r="E85" s="79"/>
      <c r="F85" s="79"/>
      <c r="G85" s="84"/>
    </row>
    <row r="86" spans="1:7" ht="25.5">
      <c r="A86" s="44"/>
      <c r="B86" s="44">
        <v>70005</v>
      </c>
      <c r="C86" s="50"/>
      <c r="D86" s="51" t="s">
        <v>4</v>
      </c>
      <c r="E86" s="80">
        <f>SUM(E88:E94)</f>
        <v>43000</v>
      </c>
      <c r="F86" s="80">
        <f>SUM(F88:F94)</f>
        <v>0</v>
      </c>
      <c r="G86" s="84">
        <f>E86+F86</f>
        <v>43000</v>
      </c>
    </row>
    <row r="87" spans="1:7" ht="12.75">
      <c r="A87" s="44"/>
      <c r="B87" s="44"/>
      <c r="C87" s="50"/>
      <c r="D87" s="51"/>
      <c r="E87" s="80"/>
      <c r="F87" s="80"/>
      <c r="G87" s="84"/>
    </row>
    <row r="88" spans="1:7" ht="12.75">
      <c r="A88" s="41"/>
      <c r="B88" s="41"/>
      <c r="C88" s="42">
        <v>4300</v>
      </c>
      <c r="D88" s="46" t="s">
        <v>22</v>
      </c>
      <c r="E88" s="79">
        <v>28099</v>
      </c>
      <c r="F88" s="79"/>
      <c r="G88" s="84">
        <f>E88+F88</f>
        <v>28099</v>
      </c>
    </row>
    <row r="89" spans="1:7" ht="12.75">
      <c r="A89" s="41"/>
      <c r="B89" s="41"/>
      <c r="C89" s="42"/>
      <c r="D89" s="49"/>
      <c r="E89" s="79"/>
      <c r="F89" s="79"/>
      <c r="G89" s="84"/>
    </row>
    <row r="90" spans="1:7" ht="12.75">
      <c r="A90" s="41"/>
      <c r="B90" s="41"/>
      <c r="C90" s="42">
        <v>4480</v>
      </c>
      <c r="D90" s="49" t="s">
        <v>24</v>
      </c>
      <c r="E90" s="79">
        <v>1401</v>
      </c>
      <c r="F90" s="79"/>
      <c r="G90" s="84">
        <f>E90+F90</f>
        <v>1401</v>
      </c>
    </row>
    <row r="91" spans="1:7" ht="12.75">
      <c r="A91" s="41"/>
      <c r="B91" s="41"/>
      <c r="C91" s="42"/>
      <c r="D91" s="49"/>
      <c r="E91" s="79"/>
      <c r="F91" s="79"/>
      <c r="G91" s="84"/>
    </row>
    <row r="92" spans="1:7" ht="25.5">
      <c r="A92" s="41"/>
      <c r="B92" s="41"/>
      <c r="C92" s="42">
        <v>4590</v>
      </c>
      <c r="D92" s="49" t="s">
        <v>62</v>
      </c>
      <c r="E92" s="79">
        <v>10000</v>
      </c>
      <c r="F92" s="79"/>
      <c r="G92" s="84">
        <f>E92+F92</f>
        <v>10000</v>
      </c>
    </row>
    <row r="93" spans="1:7" ht="12.75">
      <c r="A93" s="41"/>
      <c r="B93" s="41"/>
      <c r="C93" s="42"/>
      <c r="D93" s="49"/>
      <c r="E93" s="79"/>
      <c r="F93" s="79"/>
      <c r="G93" s="84"/>
    </row>
    <row r="94" spans="1:7" ht="25.5">
      <c r="A94" s="41"/>
      <c r="B94" s="41"/>
      <c r="C94" s="42">
        <v>4610</v>
      </c>
      <c r="D94" s="49" t="s">
        <v>63</v>
      </c>
      <c r="E94" s="79">
        <v>3500</v>
      </c>
      <c r="F94" s="79"/>
      <c r="G94" s="84">
        <f>E94+F94</f>
        <v>3500</v>
      </c>
    </row>
    <row r="95" spans="1:7" ht="12.75">
      <c r="A95" s="41"/>
      <c r="B95" s="41"/>
      <c r="C95" s="42"/>
      <c r="D95" s="49"/>
      <c r="E95" s="79"/>
      <c r="F95" s="79"/>
      <c r="G95" s="84"/>
    </row>
    <row r="96" spans="1:7" ht="12.75">
      <c r="A96" s="38">
        <v>710</v>
      </c>
      <c r="B96" s="38"/>
      <c r="C96" s="39"/>
      <c r="D96" s="48" t="s">
        <v>5</v>
      </c>
      <c r="E96" s="76">
        <f>E98+E106+E102</f>
        <v>281200</v>
      </c>
      <c r="F96" s="76">
        <f>F98+F106+F102</f>
        <v>17490</v>
      </c>
      <c r="G96" s="84">
        <f>E96+F96</f>
        <v>298690</v>
      </c>
    </row>
    <row r="97" spans="1:7" ht="12.75">
      <c r="A97" s="41"/>
      <c r="B97" s="41"/>
      <c r="C97" s="42"/>
      <c r="D97" s="49"/>
      <c r="E97" s="79"/>
      <c r="F97" s="79"/>
      <c r="G97" s="84"/>
    </row>
    <row r="98" spans="1:7" ht="25.5">
      <c r="A98" s="44"/>
      <c r="B98" s="44">
        <v>71013</v>
      </c>
      <c r="C98" s="50"/>
      <c r="D98" s="51" t="s">
        <v>25</v>
      </c>
      <c r="E98" s="80">
        <f>SUM(E99:E100)</f>
        <v>33000</v>
      </c>
      <c r="F98" s="80">
        <f>SUM(F99:F100)</f>
        <v>0</v>
      </c>
      <c r="G98" s="84">
        <f>E98+F98</f>
        <v>33000</v>
      </c>
    </row>
    <row r="99" spans="1:7" ht="12.75">
      <c r="A99" s="41"/>
      <c r="B99" s="41"/>
      <c r="C99" s="42"/>
      <c r="D99" s="49"/>
      <c r="E99" s="79"/>
      <c r="F99" s="79"/>
      <c r="G99" s="84"/>
    </row>
    <row r="100" spans="1:7" ht="12.75">
      <c r="A100" s="41"/>
      <c r="B100" s="41"/>
      <c r="C100" s="42">
        <v>4300</v>
      </c>
      <c r="D100" s="46" t="s">
        <v>22</v>
      </c>
      <c r="E100" s="79">
        <v>33000</v>
      </c>
      <c r="F100" s="79"/>
      <c r="G100" s="84">
        <f>E100+F100</f>
        <v>33000</v>
      </c>
    </row>
    <row r="101" spans="1:7" ht="12.75">
      <c r="A101" s="41"/>
      <c r="B101" s="41"/>
      <c r="C101" s="42"/>
      <c r="D101" s="46"/>
      <c r="E101" s="79"/>
      <c r="F101" s="79"/>
      <c r="G101" s="84"/>
    </row>
    <row r="102" spans="1:7" ht="25.5">
      <c r="A102" s="44"/>
      <c r="B102" s="44">
        <v>71014</v>
      </c>
      <c r="C102" s="50"/>
      <c r="D102" s="51" t="s">
        <v>49</v>
      </c>
      <c r="E102" s="80">
        <f>SUM(E103:E104)</f>
        <v>1200</v>
      </c>
      <c r="F102" s="80">
        <f>SUM(F103:F104)</f>
        <v>0</v>
      </c>
      <c r="G102" s="84">
        <f>E102+F102</f>
        <v>1200</v>
      </c>
    </row>
    <row r="103" spans="1:7" ht="12.75">
      <c r="A103" s="41"/>
      <c r="B103" s="41"/>
      <c r="C103" s="42"/>
      <c r="D103" s="49"/>
      <c r="E103" s="79"/>
      <c r="F103" s="79"/>
      <c r="G103" s="84"/>
    </row>
    <row r="104" spans="1:7" ht="12.75">
      <c r="A104" s="41"/>
      <c r="B104" s="41"/>
      <c r="C104" s="42">
        <v>4300</v>
      </c>
      <c r="D104" s="46" t="s">
        <v>22</v>
      </c>
      <c r="E104" s="79">
        <v>1200</v>
      </c>
      <c r="F104" s="79"/>
      <c r="G104" s="84">
        <f>E104+F104</f>
        <v>1200</v>
      </c>
    </row>
    <row r="105" spans="1:7" ht="12.75">
      <c r="A105" s="41"/>
      <c r="B105" s="41"/>
      <c r="C105" s="42"/>
      <c r="D105" s="49"/>
      <c r="E105" s="79"/>
      <c r="F105" s="79"/>
      <c r="G105" s="84"/>
    </row>
    <row r="106" spans="1:7" ht="12.75">
      <c r="A106" s="44"/>
      <c r="B106" s="44">
        <v>71015</v>
      </c>
      <c r="C106" s="50"/>
      <c r="D106" s="51" t="s">
        <v>7</v>
      </c>
      <c r="E106" s="80">
        <f>SUM(E108:E132)</f>
        <v>247000</v>
      </c>
      <c r="F106" s="80">
        <f>SUM(F108:F132)</f>
        <v>17490</v>
      </c>
      <c r="G106" s="84">
        <f>E106+F106</f>
        <v>264490</v>
      </c>
    </row>
    <row r="107" spans="1:7" ht="12.75">
      <c r="A107" s="44"/>
      <c r="B107" s="44"/>
      <c r="C107" s="50"/>
      <c r="D107" s="51"/>
      <c r="E107" s="79"/>
      <c r="F107" s="79"/>
      <c r="G107" s="84"/>
    </row>
    <row r="108" spans="1:7" ht="25.5">
      <c r="A108" s="52"/>
      <c r="B108" s="52"/>
      <c r="C108" s="30">
        <v>3020</v>
      </c>
      <c r="D108" s="46" t="s">
        <v>47</v>
      </c>
      <c r="E108" s="73">
        <v>200</v>
      </c>
      <c r="F108" s="73"/>
      <c r="G108" s="84">
        <f>E108+F108</f>
        <v>200</v>
      </c>
    </row>
    <row r="109" spans="1:7" ht="12.75">
      <c r="A109" s="44"/>
      <c r="B109" s="44"/>
      <c r="C109" s="50"/>
      <c r="D109" s="51"/>
      <c r="E109" s="79"/>
      <c r="F109" s="79"/>
      <c r="G109" s="84"/>
    </row>
    <row r="110" spans="1:7" ht="25.5">
      <c r="A110" s="52"/>
      <c r="B110" s="52"/>
      <c r="C110" s="53">
        <v>4010</v>
      </c>
      <c r="D110" s="46" t="s">
        <v>26</v>
      </c>
      <c r="E110" s="73">
        <v>160640</v>
      </c>
      <c r="F110" s="73">
        <v>5740</v>
      </c>
      <c r="G110" s="84">
        <f>E110+F110</f>
        <v>166380</v>
      </c>
    </row>
    <row r="111" spans="1:7" ht="12.75">
      <c r="A111" s="52"/>
      <c r="B111" s="52"/>
      <c r="C111" s="53"/>
      <c r="D111" s="46"/>
      <c r="E111" s="73"/>
      <c r="F111" s="73"/>
      <c r="G111" s="84"/>
    </row>
    <row r="112" spans="1:7" ht="12.75">
      <c r="A112" s="52"/>
      <c r="B112" s="52"/>
      <c r="C112" s="30">
        <v>4040</v>
      </c>
      <c r="D112" s="46" t="s">
        <v>27</v>
      </c>
      <c r="E112" s="73">
        <v>11300</v>
      </c>
      <c r="F112" s="73"/>
      <c r="G112" s="84">
        <f>E112+F112</f>
        <v>11300</v>
      </c>
    </row>
    <row r="113" spans="1:7" ht="12.75">
      <c r="A113" s="52"/>
      <c r="B113" s="52"/>
      <c r="C113" s="30"/>
      <c r="D113" s="46"/>
      <c r="E113" s="73"/>
      <c r="F113" s="73"/>
      <c r="G113" s="84"/>
    </row>
    <row r="114" spans="1:7" ht="25.5">
      <c r="A114" s="52"/>
      <c r="B114" s="52"/>
      <c r="C114" s="30">
        <v>4110</v>
      </c>
      <c r="D114" s="46" t="s">
        <v>28</v>
      </c>
      <c r="E114" s="73">
        <v>31400</v>
      </c>
      <c r="F114" s="73">
        <v>310</v>
      </c>
      <c r="G114" s="84">
        <f>E114+F114</f>
        <v>31710</v>
      </c>
    </row>
    <row r="115" spans="1:7" ht="12.75">
      <c r="A115" s="52"/>
      <c r="B115" s="52"/>
      <c r="C115" s="30"/>
      <c r="D115" s="46"/>
      <c r="E115" s="73"/>
      <c r="F115" s="73"/>
      <c r="G115" s="84"/>
    </row>
    <row r="116" spans="1:7" ht="12.75">
      <c r="A116" s="52"/>
      <c r="B116" s="52"/>
      <c r="C116" s="30">
        <v>4120</v>
      </c>
      <c r="D116" s="46" t="s">
        <v>29</v>
      </c>
      <c r="E116" s="73">
        <v>4860</v>
      </c>
      <c r="F116" s="73">
        <v>430</v>
      </c>
      <c r="G116" s="84">
        <f>E116+F116</f>
        <v>5290</v>
      </c>
    </row>
    <row r="117" spans="1:7" ht="12.75">
      <c r="A117" s="52"/>
      <c r="B117" s="52"/>
      <c r="C117" s="30"/>
      <c r="D117" s="46"/>
      <c r="E117" s="73"/>
      <c r="F117" s="73"/>
      <c r="G117" s="84"/>
    </row>
    <row r="118" spans="1:7" ht="12.75">
      <c r="A118" s="52"/>
      <c r="B118" s="52"/>
      <c r="C118" s="30">
        <v>4210</v>
      </c>
      <c r="D118" s="46" t="s">
        <v>30</v>
      </c>
      <c r="E118" s="73">
        <v>11500</v>
      </c>
      <c r="F118" s="73">
        <v>9100</v>
      </c>
      <c r="G118" s="84">
        <f>E118+F118</f>
        <v>20600</v>
      </c>
    </row>
    <row r="119" spans="1:7" ht="12.75">
      <c r="A119" s="52"/>
      <c r="B119" s="52"/>
      <c r="C119" s="30"/>
      <c r="D119" s="46"/>
      <c r="E119" s="73"/>
      <c r="F119" s="73"/>
      <c r="G119" s="84"/>
    </row>
    <row r="120" spans="1:7" ht="12.75">
      <c r="A120" s="52"/>
      <c r="B120" s="52"/>
      <c r="C120" s="30">
        <v>4260</v>
      </c>
      <c r="D120" s="46" t="s">
        <v>23</v>
      </c>
      <c r="E120" s="73">
        <v>3900</v>
      </c>
      <c r="F120" s="73"/>
      <c r="G120" s="84">
        <f>E120+F120</f>
        <v>3900</v>
      </c>
    </row>
    <row r="121" spans="1:7" ht="12.75">
      <c r="A121" s="52"/>
      <c r="B121" s="52"/>
      <c r="C121" s="30"/>
      <c r="D121" s="46"/>
      <c r="E121" s="73"/>
      <c r="F121" s="73"/>
      <c r="G121" s="84"/>
    </row>
    <row r="122" spans="1:7" ht="12.75">
      <c r="A122" s="52"/>
      <c r="B122" s="52"/>
      <c r="C122" s="30">
        <v>4270</v>
      </c>
      <c r="D122" s="46" t="s">
        <v>31</v>
      </c>
      <c r="E122" s="73">
        <v>300</v>
      </c>
      <c r="F122" s="73">
        <v>100</v>
      </c>
      <c r="G122" s="84">
        <f>E122+F122</f>
        <v>400</v>
      </c>
    </row>
    <row r="123" spans="1:7" ht="12.75">
      <c r="A123" s="52"/>
      <c r="B123" s="52"/>
      <c r="C123" s="30"/>
      <c r="D123" s="46"/>
      <c r="E123" s="73"/>
      <c r="F123" s="73"/>
      <c r="G123" s="84"/>
    </row>
    <row r="124" spans="1:7" ht="12.75">
      <c r="A124" s="52"/>
      <c r="B124" s="52"/>
      <c r="C124" s="30">
        <v>4280</v>
      </c>
      <c r="D124" s="46" t="s">
        <v>54</v>
      </c>
      <c r="E124" s="73">
        <v>200</v>
      </c>
      <c r="F124" s="73"/>
      <c r="G124" s="84">
        <f>E124+F124</f>
        <v>200</v>
      </c>
    </row>
    <row r="125" spans="1:7" ht="12.75">
      <c r="A125" s="52"/>
      <c r="B125" s="52"/>
      <c r="C125" s="30"/>
      <c r="D125" s="46"/>
      <c r="E125" s="73"/>
      <c r="F125" s="73"/>
      <c r="G125" s="84"/>
    </row>
    <row r="126" spans="1:7" ht="12.75">
      <c r="A126" s="52"/>
      <c r="B126" s="52"/>
      <c r="C126" s="30">
        <v>4300</v>
      </c>
      <c r="D126" s="46" t="s">
        <v>32</v>
      </c>
      <c r="E126" s="73">
        <v>17100</v>
      </c>
      <c r="F126" s="73"/>
      <c r="G126" s="84">
        <f>E126+F126</f>
        <v>17100</v>
      </c>
    </row>
    <row r="127" spans="1:7" ht="12.75">
      <c r="A127" s="52"/>
      <c r="B127" s="52"/>
      <c r="C127" s="30"/>
      <c r="D127" s="46"/>
      <c r="E127" s="73"/>
      <c r="F127" s="73"/>
      <c r="G127" s="84"/>
    </row>
    <row r="128" spans="1:7" ht="12.75">
      <c r="A128" s="52"/>
      <c r="B128" s="52"/>
      <c r="C128" s="30">
        <v>4410</v>
      </c>
      <c r="D128" s="46" t="s">
        <v>33</v>
      </c>
      <c r="E128" s="73">
        <v>700</v>
      </c>
      <c r="F128" s="73"/>
      <c r="G128" s="84">
        <f>E128+F128</f>
        <v>700</v>
      </c>
    </row>
    <row r="129" spans="1:7" ht="12.75">
      <c r="A129" s="52"/>
      <c r="B129" s="52"/>
      <c r="C129" s="30"/>
      <c r="D129" s="46"/>
      <c r="E129" s="73"/>
      <c r="F129" s="73"/>
      <c r="G129" s="84"/>
    </row>
    <row r="130" spans="1:7" ht="12.75">
      <c r="A130" s="52"/>
      <c r="B130" s="52"/>
      <c r="C130" s="30">
        <v>4430</v>
      </c>
      <c r="D130" s="46" t="s">
        <v>72</v>
      </c>
      <c r="E130" s="73"/>
      <c r="F130" s="73">
        <v>1300</v>
      </c>
      <c r="G130" s="84">
        <f>E130+F130</f>
        <v>1300</v>
      </c>
    </row>
    <row r="131" spans="1:7" ht="12.75">
      <c r="A131" s="52"/>
      <c r="B131" s="52"/>
      <c r="C131" s="30"/>
      <c r="D131" s="46"/>
      <c r="E131" s="73"/>
      <c r="F131" s="73"/>
      <c r="G131" s="84"/>
    </row>
    <row r="132" spans="1:7" ht="25.5">
      <c r="A132" s="52"/>
      <c r="B132" s="52"/>
      <c r="C132" s="30">
        <v>4440</v>
      </c>
      <c r="D132" s="46" t="s">
        <v>34</v>
      </c>
      <c r="E132" s="73">
        <v>4900</v>
      </c>
      <c r="F132" s="73">
        <v>510</v>
      </c>
      <c r="G132" s="84">
        <f>E132+F132</f>
        <v>5410</v>
      </c>
    </row>
    <row r="133" spans="1:7" ht="12.75">
      <c r="A133" s="52"/>
      <c r="B133" s="52"/>
      <c r="C133" s="30"/>
      <c r="D133" s="46"/>
      <c r="E133" s="73"/>
      <c r="F133" s="73"/>
      <c r="G133" s="84"/>
    </row>
    <row r="134" spans="1:7" ht="12.75">
      <c r="A134" s="53"/>
      <c r="B134" s="54">
        <v>750</v>
      </c>
      <c r="C134" s="54"/>
      <c r="D134" s="10" t="s">
        <v>8</v>
      </c>
      <c r="E134" s="76">
        <f>E136+E154</f>
        <v>260200</v>
      </c>
      <c r="F134" s="76">
        <f>F136+F154</f>
        <v>0</v>
      </c>
      <c r="G134" s="84">
        <f>E134+F134</f>
        <v>260200</v>
      </c>
    </row>
    <row r="135" spans="1:7" ht="12.75">
      <c r="A135" s="53"/>
      <c r="B135" s="53"/>
      <c r="C135" s="53"/>
      <c r="D135" s="63"/>
      <c r="E135" s="79"/>
      <c r="F135" s="79"/>
      <c r="G135" s="84"/>
    </row>
    <row r="136" spans="1:7" ht="12.75">
      <c r="A136" s="53"/>
      <c r="B136" s="55">
        <v>75011</v>
      </c>
      <c r="C136" s="55"/>
      <c r="D136" s="64" t="s">
        <v>35</v>
      </c>
      <c r="E136" s="80">
        <f>SUM(E137:E152)</f>
        <v>225200</v>
      </c>
      <c r="F136" s="80">
        <f>SUM(F137:F152)</f>
        <v>0</v>
      </c>
      <c r="G136" s="84">
        <f>E136+F136</f>
        <v>225200</v>
      </c>
    </row>
    <row r="137" spans="1:7" ht="12.75">
      <c r="A137" s="44"/>
      <c r="B137" s="44"/>
      <c r="C137" s="50"/>
      <c r="D137" s="51"/>
      <c r="E137" s="79"/>
      <c r="F137" s="79"/>
      <c r="G137" s="84"/>
    </row>
    <row r="138" spans="1:7" ht="25.5">
      <c r="A138" s="52"/>
      <c r="B138" s="52"/>
      <c r="C138" s="30">
        <v>3020</v>
      </c>
      <c r="D138" s="46" t="s">
        <v>47</v>
      </c>
      <c r="E138" s="73">
        <v>180</v>
      </c>
      <c r="F138" s="73"/>
      <c r="G138" s="84">
        <f>E138+F138</f>
        <v>180</v>
      </c>
    </row>
    <row r="139" spans="1:7" ht="12.75">
      <c r="A139" s="44"/>
      <c r="B139" s="44"/>
      <c r="C139" s="50"/>
      <c r="D139" s="51"/>
      <c r="E139" s="79"/>
      <c r="F139" s="79"/>
      <c r="G139" s="84"/>
    </row>
    <row r="140" spans="1:7" ht="25.5">
      <c r="A140" s="52"/>
      <c r="B140" s="52"/>
      <c r="C140" s="53">
        <v>4010</v>
      </c>
      <c r="D140" s="46" t="s">
        <v>26</v>
      </c>
      <c r="E140" s="73">
        <v>179500</v>
      </c>
      <c r="F140" s="73"/>
      <c r="G140" s="84">
        <f>E140+F140</f>
        <v>179500</v>
      </c>
    </row>
    <row r="141" spans="1:7" ht="12.75">
      <c r="A141" s="52"/>
      <c r="B141" s="52"/>
      <c r="C141" s="53"/>
      <c r="D141" s="46"/>
      <c r="E141" s="73"/>
      <c r="F141" s="73"/>
      <c r="G141" s="84"/>
    </row>
    <row r="142" spans="1:7" ht="12.75">
      <c r="A142" s="52"/>
      <c r="B142" s="52"/>
      <c r="C142" s="30">
        <v>4040</v>
      </c>
      <c r="D142" s="46" t="s">
        <v>27</v>
      </c>
      <c r="E142" s="73">
        <v>10820</v>
      </c>
      <c r="F142" s="73"/>
      <c r="G142" s="84">
        <f>E142+F142</f>
        <v>10820</v>
      </c>
    </row>
    <row r="143" spans="1:7" ht="12.75">
      <c r="A143" s="52"/>
      <c r="B143" s="52"/>
      <c r="C143" s="30"/>
      <c r="D143" s="46"/>
      <c r="E143" s="73"/>
      <c r="F143" s="73"/>
      <c r="G143" s="84"/>
    </row>
    <row r="144" spans="1:7" ht="25.5">
      <c r="A144" s="52"/>
      <c r="B144" s="52"/>
      <c r="C144" s="30">
        <v>4110</v>
      </c>
      <c r="D144" s="46" t="s">
        <v>28</v>
      </c>
      <c r="E144" s="73">
        <v>26570</v>
      </c>
      <c r="F144" s="73"/>
      <c r="G144" s="84">
        <f>E144+F144</f>
        <v>26570</v>
      </c>
    </row>
    <row r="145" spans="1:7" ht="12.75">
      <c r="A145" s="52"/>
      <c r="B145" s="52"/>
      <c r="C145" s="30"/>
      <c r="D145" s="46"/>
      <c r="E145" s="73"/>
      <c r="F145" s="73"/>
      <c r="G145" s="84"/>
    </row>
    <row r="146" spans="1:7" ht="12.75">
      <c r="A146" s="52"/>
      <c r="B146" s="52"/>
      <c r="C146" s="30">
        <v>4120</v>
      </c>
      <c r="D146" s="46" t="s">
        <v>29</v>
      </c>
      <c r="E146" s="73">
        <v>3790</v>
      </c>
      <c r="F146" s="73"/>
      <c r="G146" s="84">
        <f>E146+F146</f>
        <v>3790</v>
      </c>
    </row>
    <row r="147" spans="1:7" ht="12.75">
      <c r="A147" s="52"/>
      <c r="B147" s="52"/>
      <c r="C147" s="30"/>
      <c r="D147" s="46"/>
      <c r="E147" s="73"/>
      <c r="F147" s="73"/>
      <c r="G147" s="84"/>
    </row>
    <row r="148" spans="1:7" ht="12.75">
      <c r="A148" s="52"/>
      <c r="B148" s="52"/>
      <c r="C148" s="30">
        <v>4280</v>
      </c>
      <c r="D148" s="46" t="s">
        <v>54</v>
      </c>
      <c r="E148" s="73">
        <v>120</v>
      </c>
      <c r="F148" s="73"/>
      <c r="G148" s="84">
        <f>E148+F148</f>
        <v>120</v>
      </c>
    </row>
    <row r="149" spans="1:7" ht="12.75">
      <c r="A149" s="52"/>
      <c r="B149" s="52"/>
      <c r="C149" s="30"/>
      <c r="D149" s="46"/>
      <c r="E149" s="73"/>
      <c r="F149" s="73"/>
      <c r="G149" s="84"/>
    </row>
    <row r="150" spans="1:7" ht="12.75">
      <c r="A150" s="52"/>
      <c r="B150" s="52"/>
      <c r="C150" s="30">
        <v>4410</v>
      </c>
      <c r="D150" s="46" t="s">
        <v>33</v>
      </c>
      <c r="E150" s="73">
        <v>600</v>
      </c>
      <c r="F150" s="73"/>
      <c r="G150" s="84">
        <f>E150+F150</f>
        <v>600</v>
      </c>
    </row>
    <row r="151" spans="1:7" ht="12.75">
      <c r="A151" s="52"/>
      <c r="B151" s="52"/>
      <c r="C151" s="30"/>
      <c r="D151" s="46"/>
      <c r="E151" s="73"/>
      <c r="F151" s="73"/>
      <c r="G151" s="84"/>
    </row>
    <row r="152" spans="1:7" ht="25.5">
      <c r="A152" s="52"/>
      <c r="B152" s="52"/>
      <c r="C152" s="30">
        <v>4440</v>
      </c>
      <c r="D152" s="46" t="s">
        <v>34</v>
      </c>
      <c r="E152" s="73">
        <v>3620</v>
      </c>
      <c r="F152" s="73"/>
      <c r="G152" s="84">
        <f>E152+F152</f>
        <v>3620</v>
      </c>
    </row>
    <row r="153" spans="1:7" ht="12.75">
      <c r="A153" s="52"/>
      <c r="B153" s="52"/>
      <c r="C153" s="30"/>
      <c r="D153" s="46"/>
      <c r="E153" s="73"/>
      <c r="F153" s="73"/>
      <c r="G153" s="84"/>
    </row>
    <row r="154" spans="1:7" ht="12.75">
      <c r="A154" s="56"/>
      <c r="B154" s="56">
        <v>75045</v>
      </c>
      <c r="C154" s="57"/>
      <c r="D154" s="58" t="s">
        <v>10</v>
      </c>
      <c r="E154" s="81">
        <f>SUM(E156:E170)</f>
        <v>35000</v>
      </c>
      <c r="F154" s="81">
        <f>SUM(F156:F170)</f>
        <v>0</v>
      </c>
      <c r="G154" s="84">
        <f>E154+F154</f>
        <v>35000</v>
      </c>
    </row>
    <row r="155" spans="1:7" ht="12.75">
      <c r="A155" s="56"/>
      <c r="B155" s="56"/>
      <c r="C155" s="57"/>
      <c r="D155" s="58"/>
      <c r="E155" s="73"/>
      <c r="F155" s="73"/>
      <c r="G155" s="84"/>
    </row>
    <row r="156" spans="1:7" ht="25.5">
      <c r="A156" s="52"/>
      <c r="B156" s="52"/>
      <c r="C156" s="30">
        <v>3030</v>
      </c>
      <c r="D156" s="46" t="s">
        <v>36</v>
      </c>
      <c r="E156" s="73">
        <v>11070</v>
      </c>
      <c r="F156" s="73"/>
      <c r="G156" s="84">
        <f>E156+F156</f>
        <v>11070</v>
      </c>
    </row>
    <row r="157" spans="1:7" ht="12.75">
      <c r="A157" s="52"/>
      <c r="B157" s="52"/>
      <c r="C157" s="30"/>
      <c r="D157" s="46"/>
      <c r="E157" s="73"/>
      <c r="F157" s="73"/>
      <c r="G157" s="84"/>
    </row>
    <row r="158" spans="1:7" ht="25.5">
      <c r="A158" s="52"/>
      <c r="B158" s="52"/>
      <c r="C158" s="30">
        <v>4110</v>
      </c>
      <c r="D158" s="46" t="s">
        <v>28</v>
      </c>
      <c r="E158" s="73">
        <v>752</v>
      </c>
      <c r="F158" s="73"/>
      <c r="G158" s="84">
        <f>E158+F158</f>
        <v>752</v>
      </c>
    </row>
    <row r="159" ht="12.75">
      <c r="G159" s="84"/>
    </row>
    <row r="160" spans="1:7" ht="12.75">
      <c r="A160" s="52"/>
      <c r="B160" s="52"/>
      <c r="C160" s="30">
        <v>4120</v>
      </c>
      <c r="D160" s="46" t="s">
        <v>29</v>
      </c>
      <c r="E160" s="73">
        <v>108</v>
      </c>
      <c r="F160" s="73"/>
      <c r="G160" s="84">
        <f>E160+F160</f>
        <v>108</v>
      </c>
    </row>
    <row r="161" spans="1:7" ht="12.75">
      <c r="A161" s="52"/>
      <c r="B161" s="52"/>
      <c r="C161" s="30"/>
      <c r="D161" s="46"/>
      <c r="E161" s="73"/>
      <c r="F161" s="73"/>
      <c r="G161" s="84"/>
    </row>
    <row r="162" spans="1:7" ht="12.75">
      <c r="A162" s="52"/>
      <c r="B162" s="52"/>
      <c r="C162" s="30">
        <v>4170</v>
      </c>
      <c r="D162" s="46" t="s">
        <v>50</v>
      </c>
      <c r="E162" s="73">
        <v>4400</v>
      </c>
      <c r="F162" s="73"/>
      <c r="G162" s="84">
        <f>E162+F162</f>
        <v>4400</v>
      </c>
    </row>
    <row r="163" spans="1:7" ht="12.75">
      <c r="A163" s="52"/>
      <c r="B163" s="52"/>
      <c r="C163" s="30"/>
      <c r="D163" s="46"/>
      <c r="E163" s="73"/>
      <c r="F163" s="73"/>
      <c r="G163" s="84"/>
    </row>
    <row r="164" spans="1:7" ht="12.75">
      <c r="A164" s="52"/>
      <c r="B164" s="52"/>
      <c r="C164" s="30">
        <v>4210</v>
      </c>
      <c r="D164" s="46" t="s">
        <v>30</v>
      </c>
      <c r="E164" s="73">
        <v>13711</v>
      </c>
      <c r="F164" s="73"/>
      <c r="G164" s="84">
        <f>E164+F164</f>
        <v>13711</v>
      </c>
    </row>
    <row r="165" spans="1:7" ht="12.75">
      <c r="A165" s="52"/>
      <c r="B165" s="52"/>
      <c r="C165" s="30"/>
      <c r="D165" s="46"/>
      <c r="E165" s="73"/>
      <c r="F165" s="73"/>
      <c r="G165" s="84"/>
    </row>
    <row r="166" spans="1:7" ht="12.75">
      <c r="A166" s="52"/>
      <c r="B166" s="52"/>
      <c r="C166" s="30">
        <v>4270</v>
      </c>
      <c r="D166" s="46" t="s">
        <v>51</v>
      </c>
      <c r="E166" s="73">
        <v>0</v>
      </c>
      <c r="F166" s="73"/>
      <c r="G166" s="84">
        <f>E166+F166</f>
        <v>0</v>
      </c>
    </row>
    <row r="167" spans="1:7" ht="12.75">
      <c r="A167" s="52"/>
      <c r="B167" s="52"/>
      <c r="C167" s="30"/>
      <c r="D167" s="46"/>
      <c r="E167" s="73"/>
      <c r="F167" s="73"/>
      <c r="G167" s="84"/>
    </row>
    <row r="168" spans="1:7" ht="12.75">
      <c r="A168" s="52"/>
      <c r="B168" s="52"/>
      <c r="C168" s="30">
        <v>4300</v>
      </c>
      <c r="D168" s="46" t="s">
        <v>22</v>
      </c>
      <c r="E168" s="73">
        <v>4959</v>
      </c>
      <c r="F168" s="73"/>
      <c r="G168" s="84">
        <f>E168+F168</f>
        <v>4959</v>
      </c>
    </row>
    <row r="169" spans="1:7" ht="12.75">
      <c r="A169" s="52"/>
      <c r="B169" s="52"/>
      <c r="C169" s="30"/>
      <c r="D169" s="46"/>
      <c r="E169" s="73"/>
      <c r="F169" s="73"/>
      <c r="G169" s="84"/>
    </row>
    <row r="170" spans="1:7" ht="12.75">
      <c r="A170" s="52"/>
      <c r="B170" s="52"/>
      <c r="C170" s="30">
        <v>4410</v>
      </c>
      <c r="D170" s="46" t="s">
        <v>37</v>
      </c>
      <c r="E170" s="73">
        <v>0</v>
      </c>
      <c r="F170" s="73"/>
      <c r="G170" s="84">
        <f>E170+F170</f>
        <v>0</v>
      </c>
    </row>
    <row r="171" spans="1:7" ht="12.75">
      <c r="A171" s="52"/>
      <c r="B171" s="52"/>
      <c r="C171" s="30"/>
      <c r="D171" s="46"/>
      <c r="E171" s="73"/>
      <c r="F171" s="73"/>
      <c r="G171" s="84"/>
    </row>
    <row r="172" spans="1:7" ht="12.75">
      <c r="A172" s="38">
        <v>851</v>
      </c>
      <c r="B172" s="38"/>
      <c r="C172" s="39"/>
      <c r="D172" s="48" t="s">
        <v>11</v>
      </c>
      <c r="E172" s="76">
        <f>E174</f>
        <v>1009700</v>
      </c>
      <c r="F172" s="76">
        <f>F174</f>
        <v>0</v>
      </c>
      <c r="G172" s="84">
        <f>E172+F172</f>
        <v>1009700</v>
      </c>
    </row>
    <row r="173" spans="1:7" ht="12.75">
      <c r="A173" s="41"/>
      <c r="B173" s="41"/>
      <c r="C173" s="42"/>
      <c r="D173" s="49"/>
      <c r="E173" s="79"/>
      <c r="F173" s="79"/>
      <c r="G173" s="84"/>
    </row>
    <row r="174" spans="1:7" ht="63.75">
      <c r="A174" s="44"/>
      <c r="B174" s="44">
        <v>85156</v>
      </c>
      <c r="C174" s="50"/>
      <c r="D174" s="51" t="s">
        <v>38</v>
      </c>
      <c r="E174" s="80">
        <f>SUM(E176)</f>
        <v>1009700</v>
      </c>
      <c r="F174" s="80">
        <f>SUM(F176)</f>
        <v>0</v>
      </c>
      <c r="G174" s="84">
        <f>E174+F174</f>
        <v>1009700</v>
      </c>
    </row>
    <row r="175" spans="1:7" ht="12.75">
      <c r="A175" s="44"/>
      <c r="B175" s="44"/>
      <c r="C175" s="50"/>
      <c r="D175" s="51"/>
      <c r="E175" s="80"/>
      <c r="F175" s="80"/>
      <c r="G175" s="84"/>
    </row>
    <row r="176" spans="1:7" ht="25.5">
      <c r="A176" s="41"/>
      <c r="B176" s="41"/>
      <c r="C176" s="42">
        <v>4130</v>
      </c>
      <c r="D176" s="49" t="s">
        <v>42</v>
      </c>
      <c r="E176" s="79">
        <v>1009700</v>
      </c>
      <c r="F176" s="79"/>
      <c r="G176" s="84">
        <f>E176+F176</f>
        <v>1009700</v>
      </c>
    </row>
    <row r="177" spans="1:7" ht="12.75">
      <c r="A177" s="41"/>
      <c r="B177" s="41"/>
      <c r="C177" s="42"/>
      <c r="D177" s="49"/>
      <c r="E177" s="79"/>
      <c r="F177" s="79"/>
      <c r="G177" s="84"/>
    </row>
    <row r="178" spans="1:7" ht="12.75">
      <c r="A178" s="93">
        <v>852</v>
      </c>
      <c r="B178" s="93"/>
      <c r="C178" s="94"/>
      <c r="D178" s="48" t="s">
        <v>73</v>
      </c>
      <c r="E178" s="95">
        <f>SUM(E180)</f>
        <v>518046</v>
      </c>
      <c r="F178" s="95">
        <f>SUM(F180)</f>
        <v>0</v>
      </c>
      <c r="G178" s="95">
        <f>SUM(G180)</f>
        <v>501546</v>
      </c>
    </row>
    <row r="179" spans="1:7" ht="12.75">
      <c r="A179" s="41"/>
      <c r="B179" s="41"/>
      <c r="C179" s="42"/>
      <c r="D179" s="49"/>
      <c r="E179" s="79"/>
      <c r="F179" s="79"/>
      <c r="G179" s="84"/>
    </row>
    <row r="180" spans="1:7" ht="12.75">
      <c r="A180" s="89"/>
      <c r="B180" s="89">
        <v>85203</v>
      </c>
      <c r="C180" s="90"/>
      <c r="D180" s="51" t="s">
        <v>64</v>
      </c>
      <c r="E180" s="91">
        <f>SUM(E182:E216)</f>
        <v>518046</v>
      </c>
      <c r="F180" s="91">
        <f>SUM(F182:F216)</f>
        <v>0</v>
      </c>
      <c r="G180" s="91">
        <f>SUM(G182:G214)</f>
        <v>501546</v>
      </c>
    </row>
    <row r="181" spans="1:7" ht="12.75">
      <c r="A181" s="87"/>
      <c r="B181" s="87"/>
      <c r="C181" s="92"/>
      <c r="D181" s="49"/>
      <c r="E181" s="88"/>
      <c r="F181" s="88"/>
      <c r="G181" s="84"/>
    </row>
    <row r="182" spans="1:7" ht="25.5">
      <c r="A182" s="87"/>
      <c r="B182" s="87"/>
      <c r="C182" s="42">
        <v>3020</v>
      </c>
      <c r="D182" s="49" t="s">
        <v>66</v>
      </c>
      <c r="E182" s="88">
        <v>300</v>
      </c>
      <c r="F182" s="88"/>
      <c r="G182" s="84">
        <f>E182+F182</f>
        <v>300</v>
      </c>
    </row>
    <row r="183" spans="1:7" ht="12.75">
      <c r="A183" s="87"/>
      <c r="B183" s="87"/>
      <c r="C183" s="42"/>
      <c r="D183" s="49"/>
      <c r="E183" s="88" t="s">
        <v>67</v>
      </c>
      <c r="F183" s="88" t="s">
        <v>67</v>
      </c>
      <c r="G183" s="84"/>
    </row>
    <row r="184" spans="1:7" ht="25.5">
      <c r="A184" s="87"/>
      <c r="B184" s="87"/>
      <c r="C184" s="42">
        <v>4010</v>
      </c>
      <c r="D184" s="49" t="s">
        <v>26</v>
      </c>
      <c r="E184" s="88">
        <v>199606</v>
      </c>
      <c r="F184" s="88"/>
      <c r="G184" s="84">
        <f>E184+F184</f>
        <v>199606</v>
      </c>
    </row>
    <row r="185" spans="1:7" ht="12.75">
      <c r="A185" s="87"/>
      <c r="B185" s="87"/>
      <c r="C185" s="42"/>
      <c r="D185" s="49"/>
      <c r="E185" s="88"/>
      <c r="F185" s="88"/>
      <c r="G185" s="84"/>
    </row>
    <row r="186" spans="1:7" ht="12.75">
      <c r="A186" s="87"/>
      <c r="B186" s="87"/>
      <c r="C186" s="42">
        <v>4040</v>
      </c>
      <c r="D186" s="49" t="s">
        <v>27</v>
      </c>
      <c r="E186" s="88">
        <v>4300</v>
      </c>
      <c r="F186" s="88"/>
      <c r="G186" s="84">
        <f>E186+F186</f>
        <v>4300</v>
      </c>
    </row>
    <row r="187" spans="1:7" ht="12.75">
      <c r="A187" s="87"/>
      <c r="B187" s="87"/>
      <c r="C187" s="42"/>
      <c r="D187" s="49"/>
      <c r="E187" s="88"/>
      <c r="F187" s="88"/>
      <c r="G187" s="84"/>
    </row>
    <row r="188" spans="1:7" ht="25.5">
      <c r="A188" s="87"/>
      <c r="B188" s="87"/>
      <c r="C188" s="42">
        <v>4110</v>
      </c>
      <c r="D188" s="49" t="s">
        <v>28</v>
      </c>
      <c r="E188" s="88">
        <v>35409</v>
      </c>
      <c r="F188" s="88"/>
      <c r="G188" s="84">
        <f>E188+F188</f>
        <v>35409</v>
      </c>
    </row>
    <row r="189" spans="1:7" ht="12.75">
      <c r="A189" s="87"/>
      <c r="B189" s="87"/>
      <c r="C189" s="42"/>
      <c r="D189" s="49"/>
      <c r="E189" s="88"/>
      <c r="F189" s="88"/>
      <c r="G189" s="84"/>
    </row>
    <row r="190" spans="1:7" ht="12.75">
      <c r="A190" s="87"/>
      <c r="B190" s="87"/>
      <c r="C190" s="42">
        <v>4120</v>
      </c>
      <c r="D190" s="49" t="s">
        <v>29</v>
      </c>
      <c r="E190" s="88">
        <v>4916</v>
      </c>
      <c r="F190" s="88"/>
      <c r="G190" s="84">
        <f>E190+F190</f>
        <v>4916</v>
      </c>
    </row>
    <row r="191" spans="1:7" ht="12.75">
      <c r="A191" s="87"/>
      <c r="B191" s="87"/>
      <c r="C191" s="42"/>
      <c r="D191" s="49"/>
      <c r="E191" s="88"/>
      <c r="F191" s="88"/>
      <c r="G191" s="84"/>
    </row>
    <row r="192" spans="1:7" ht="12.75">
      <c r="A192" s="87"/>
      <c r="B192" s="87"/>
      <c r="C192" s="42">
        <v>4170</v>
      </c>
      <c r="D192" s="49" t="s">
        <v>50</v>
      </c>
      <c r="E192" s="88">
        <v>16800</v>
      </c>
      <c r="F192" s="88"/>
      <c r="G192" s="84">
        <f>E192+F192</f>
        <v>16800</v>
      </c>
    </row>
    <row r="193" spans="1:7" ht="12.75">
      <c r="A193" s="87"/>
      <c r="B193" s="87"/>
      <c r="C193" s="42"/>
      <c r="D193" s="49"/>
      <c r="E193" s="88"/>
      <c r="F193" s="88"/>
      <c r="G193" s="84"/>
    </row>
    <row r="194" spans="1:7" ht="12.75">
      <c r="A194" s="87"/>
      <c r="B194" s="87"/>
      <c r="C194" s="42">
        <v>4210</v>
      </c>
      <c r="D194" s="49" t="s">
        <v>30</v>
      </c>
      <c r="E194" s="88">
        <v>124551</v>
      </c>
      <c r="F194" s="88"/>
      <c r="G194" s="84">
        <f>E194+F194</f>
        <v>124551</v>
      </c>
    </row>
    <row r="195" spans="1:7" ht="12.75">
      <c r="A195" s="87"/>
      <c r="B195" s="87"/>
      <c r="C195" s="42"/>
      <c r="D195" s="49"/>
      <c r="E195" s="88"/>
      <c r="F195" s="88"/>
      <c r="G195" s="84"/>
    </row>
    <row r="196" spans="1:7" ht="12.75">
      <c r="A196" s="87"/>
      <c r="B196" s="87"/>
      <c r="C196" s="42">
        <v>4220</v>
      </c>
      <c r="D196" s="49" t="s">
        <v>68</v>
      </c>
      <c r="E196" s="88">
        <v>30800</v>
      </c>
      <c r="F196" s="88"/>
      <c r="G196" s="84">
        <f>E196+F196</f>
        <v>30800</v>
      </c>
    </row>
    <row r="197" spans="1:7" ht="12.75">
      <c r="A197" s="87"/>
      <c r="B197" s="87"/>
      <c r="C197" s="42"/>
      <c r="D197" s="49"/>
      <c r="E197" s="88"/>
      <c r="F197" s="88"/>
      <c r="G197" s="84"/>
    </row>
    <row r="198" spans="1:7" ht="25.5">
      <c r="A198" s="87"/>
      <c r="B198" s="87"/>
      <c r="C198" s="42">
        <v>4230</v>
      </c>
      <c r="D198" s="49" t="s">
        <v>69</v>
      </c>
      <c r="E198" s="88">
        <v>300</v>
      </c>
      <c r="F198" s="88"/>
      <c r="G198" s="84">
        <f>E198+F198</f>
        <v>300</v>
      </c>
    </row>
    <row r="199" spans="1:7" ht="12.75">
      <c r="A199" s="87"/>
      <c r="B199" s="87"/>
      <c r="C199" s="42"/>
      <c r="D199" s="49"/>
      <c r="E199" s="88"/>
      <c r="F199" s="88"/>
      <c r="G199" s="84"/>
    </row>
    <row r="200" spans="1:7" ht="12.75">
      <c r="A200" s="87"/>
      <c r="B200" s="87"/>
      <c r="C200" s="42">
        <v>4260</v>
      </c>
      <c r="D200" s="49" t="s">
        <v>23</v>
      </c>
      <c r="E200" s="88">
        <v>14600</v>
      </c>
      <c r="F200" s="88"/>
      <c r="G200" s="84">
        <f>E200+F200</f>
        <v>14600</v>
      </c>
    </row>
    <row r="201" spans="1:7" ht="12.75">
      <c r="A201" s="87"/>
      <c r="B201" s="87"/>
      <c r="C201" s="42"/>
      <c r="D201" s="49"/>
      <c r="E201" s="88"/>
      <c r="F201" s="88"/>
      <c r="G201" s="84"/>
    </row>
    <row r="202" spans="1:7" ht="12.75">
      <c r="A202" s="87"/>
      <c r="B202" s="87"/>
      <c r="C202" s="42">
        <v>4270</v>
      </c>
      <c r="D202" s="49" t="s">
        <v>70</v>
      </c>
      <c r="E202" s="88">
        <v>38300</v>
      </c>
      <c r="F202" s="88"/>
      <c r="G202" s="84">
        <f>E202+F202</f>
        <v>38300</v>
      </c>
    </row>
    <row r="203" spans="1:7" ht="12.75">
      <c r="A203" s="87"/>
      <c r="B203" s="87"/>
      <c r="C203" s="42"/>
      <c r="D203" s="49"/>
      <c r="E203" s="88"/>
      <c r="F203" s="88"/>
      <c r="G203" s="84"/>
    </row>
    <row r="204" spans="1:7" ht="12.75">
      <c r="A204" s="87"/>
      <c r="B204" s="87"/>
      <c r="C204" s="42">
        <v>4280</v>
      </c>
      <c r="D204" s="49" t="s">
        <v>71</v>
      </c>
      <c r="E204" s="88">
        <v>300</v>
      </c>
      <c r="F204" s="88"/>
      <c r="G204" s="84">
        <f>E204+F204</f>
        <v>300</v>
      </c>
    </row>
    <row r="205" spans="1:7" ht="12.75">
      <c r="A205" s="87"/>
      <c r="B205" s="87"/>
      <c r="C205" s="42"/>
      <c r="D205" s="49"/>
      <c r="E205" s="88"/>
      <c r="F205" s="88"/>
      <c r="G205" s="84"/>
    </row>
    <row r="206" spans="1:7" ht="12.75">
      <c r="A206" s="87"/>
      <c r="B206" s="87"/>
      <c r="C206" s="42">
        <v>4300</v>
      </c>
      <c r="D206" s="49" t="s">
        <v>22</v>
      </c>
      <c r="E206" s="88">
        <v>15200</v>
      </c>
      <c r="F206" s="88"/>
      <c r="G206" s="84">
        <f>E206+F206</f>
        <v>15200</v>
      </c>
    </row>
    <row r="207" spans="1:7" ht="12.75">
      <c r="A207" s="87"/>
      <c r="B207" s="87"/>
      <c r="C207" s="42"/>
      <c r="D207" s="49"/>
      <c r="E207" s="88"/>
      <c r="F207" s="88"/>
      <c r="G207" s="84"/>
    </row>
    <row r="208" spans="1:7" ht="12.75">
      <c r="A208" s="87"/>
      <c r="B208" s="87"/>
      <c r="C208" s="42">
        <v>4410</v>
      </c>
      <c r="D208" s="49" t="s">
        <v>33</v>
      </c>
      <c r="E208" s="88">
        <v>500</v>
      </c>
      <c r="F208" s="88"/>
      <c r="G208" s="84">
        <f>E208+F208</f>
        <v>500</v>
      </c>
    </row>
    <row r="209" spans="1:7" ht="12.75">
      <c r="A209" s="87"/>
      <c r="B209" s="87"/>
      <c r="C209" s="42"/>
      <c r="D209" s="49"/>
      <c r="E209" s="88"/>
      <c r="F209" s="88"/>
      <c r="G209" s="84"/>
    </row>
    <row r="210" spans="1:7" ht="12.75">
      <c r="A210" s="87"/>
      <c r="B210" s="87"/>
      <c r="C210" s="42">
        <v>4430</v>
      </c>
      <c r="D210" s="49" t="s">
        <v>72</v>
      </c>
      <c r="E210" s="88">
        <v>2900</v>
      </c>
      <c r="F210" s="88"/>
      <c r="G210" s="84">
        <f>E210+F210</f>
        <v>2900</v>
      </c>
    </row>
    <row r="211" spans="1:7" ht="12.75">
      <c r="A211" s="87"/>
      <c r="B211" s="87"/>
      <c r="C211" s="42"/>
      <c r="D211" s="49"/>
      <c r="E211" s="88"/>
      <c r="F211" s="88"/>
      <c r="G211" s="84"/>
    </row>
    <row r="212" spans="1:7" ht="25.5">
      <c r="A212" s="87"/>
      <c r="B212" s="87"/>
      <c r="C212" s="42">
        <v>4440</v>
      </c>
      <c r="D212" s="49" t="s">
        <v>34</v>
      </c>
      <c r="E212" s="88">
        <v>11064</v>
      </c>
      <c r="F212" s="88"/>
      <c r="G212" s="84">
        <f>E212+F212</f>
        <v>11064</v>
      </c>
    </row>
    <row r="213" spans="1:7" ht="12.75">
      <c r="A213" s="87"/>
      <c r="B213" s="87"/>
      <c r="C213" s="42"/>
      <c r="D213" s="49"/>
      <c r="E213" s="88"/>
      <c r="F213" s="88"/>
      <c r="G213" s="84"/>
    </row>
    <row r="214" spans="1:7" ht="12.75">
      <c r="A214" s="87"/>
      <c r="B214" s="87"/>
      <c r="C214" s="42">
        <v>4480</v>
      </c>
      <c r="D214" s="49" t="s">
        <v>24</v>
      </c>
      <c r="E214" s="88">
        <v>1700</v>
      </c>
      <c r="F214" s="88"/>
      <c r="G214" s="84">
        <f>E214+F214</f>
        <v>1700</v>
      </c>
    </row>
    <row r="215" spans="1:7" ht="12.75">
      <c r="A215" s="87"/>
      <c r="B215" s="87"/>
      <c r="C215" s="42"/>
      <c r="D215" s="49"/>
      <c r="E215" s="88"/>
      <c r="F215" s="88"/>
      <c r="G215" s="84"/>
    </row>
    <row r="216" spans="1:7" ht="38.25">
      <c r="A216" s="87"/>
      <c r="B216" s="87"/>
      <c r="C216" s="42">
        <v>6060</v>
      </c>
      <c r="D216" s="49" t="s">
        <v>75</v>
      </c>
      <c r="E216" s="88">
        <v>16500</v>
      </c>
      <c r="F216" s="88"/>
      <c r="G216" s="84">
        <f>E216+F216</f>
        <v>16500</v>
      </c>
    </row>
    <row r="217" spans="1:7" ht="12.75">
      <c r="A217" s="87"/>
      <c r="B217" s="87"/>
      <c r="C217" s="42"/>
      <c r="D217" s="49"/>
      <c r="E217" s="88"/>
      <c r="F217" s="88"/>
      <c r="G217" s="84"/>
    </row>
    <row r="218" spans="1:7" ht="12.75">
      <c r="A218" s="87"/>
      <c r="B218" s="87"/>
      <c r="C218" s="42"/>
      <c r="D218" s="49"/>
      <c r="E218" s="88"/>
      <c r="F218" s="88"/>
      <c r="G218" s="84"/>
    </row>
    <row r="219" spans="1:7" ht="25.5">
      <c r="A219" s="87"/>
      <c r="B219" s="87"/>
      <c r="C219" s="92"/>
      <c r="D219" s="49" t="s">
        <v>65</v>
      </c>
      <c r="E219" s="91">
        <f>SUM(E221:E253)</f>
        <v>317276</v>
      </c>
      <c r="F219" s="91">
        <f>SUM(F221:F253)</f>
        <v>0</v>
      </c>
      <c r="G219" s="84">
        <f>E219+F219</f>
        <v>317276</v>
      </c>
    </row>
    <row r="220" spans="1:7" ht="12.75">
      <c r="A220" s="87"/>
      <c r="B220" s="87"/>
      <c r="C220" s="92"/>
      <c r="D220" s="49"/>
      <c r="E220" s="88"/>
      <c r="F220" s="88"/>
      <c r="G220" s="84"/>
    </row>
    <row r="221" spans="1:7" ht="25.5">
      <c r="A221" s="87"/>
      <c r="B221" s="87"/>
      <c r="C221" s="42">
        <v>3020</v>
      </c>
      <c r="D221" s="49" t="s">
        <v>66</v>
      </c>
      <c r="E221" s="88">
        <v>300</v>
      </c>
      <c r="F221" s="88"/>
      <c r="G221" s="84">
        <f>E221+F221</f>
        <v>300</v>
      </c>
    </row>
    <row r="222" spans="1:7" ht="12.75">
      <c r="A222" s="87"/>
      <c r="B222" s="87"/>
      <c r="C222" s="42"/>
      <c r="D222" s="49"/>
      <c r="E222" s="88" t="s">
        <v>67</v>
      </c>
      <c r="F222" s="88" t="s">
        <v>67</v>
      </c>
      <c r="G222" s="84"/>
    </row>
    <row r="223" spans="1:7" ht="25.5">
      <c r="A223" s="87"/>
      <c r="B223" s="87"/>
      <c r="C223" s="42">
        <v>4010</v>
      </c>
      <c r="D223" s="49" t="s">
        <v>26</v>
      </c>
      <c r="E223" s="88">
        <v>152918</v>
      </c>
      <c r="F223" s="88"/>
      <c r="G223" s="84">
        <f>E223+F223</f>
        <v>152918</v>
      </c>
    </row>
    <row r="224" spans="1:7" ht="12.75">
      <c r="A224" s="87"/>
      <c r="B224" s="87"/>
      <c r="C224" s="42"/>
      <c r="D224" s="49"/>
      <c r="E224" s="88"/>
      <c r="F224" s="88"/>
      <c r="G224" s="84"/>
    </row>
    <row r="225" spans="1:7" ht="12.75">
      <c r="A225" s="87"/>
      <c r="B225" s="87"/>
      <c r="C225" s="42">
        <v>4040</v>
      </c>
      <c r="D225" s="49" t="s">
        <v>27</v>
      </c>
      <c r="E225" s="88">
        <v>4300</v>
      </c>
      <c r="F225" s="88"/>
      <c r="G225" s="84">
        <f>E225+F225</f>
        <v>4300</v>
      </c>
    </row>
    <row r="226" spans="1:7" ht="12.75">
      <c r="A226" s="87"/>
      <c r="B226" s="87"/>
      <c r="C226" s="42"/>
      <c r="D226" s="49"/>
      <c r="E226" s="88"/>
      <c r="F226" s="88"/>
      <c r="G226" s="84"/>
    </row>
    <row r="227" spans="1:7" ht="25.5">
      <c r="A227" s="87"/>
      <c r="B227" s="87"/>
      <c r="C227" s="42">
        <v>4110</v>
      </c>
      <c r="D227" s="49" t="s">
        <v>28</v>
      </c>
      <c r="E227" s="88">
        <v>27131</v>
      </c>
      <c r="F227" s="88"/>
      <c r="G227" s="84">
        <f>E227+F227</f>
        <v>27131</v>
      </c>
    </row>
    <row r="228" spans="1:7" ht="12.75">
      <c r="A228" s="87"/>
      <c r="B228" s="87"/>
      <c r="C228" s="42"/>
      <c r="D228" s="49"/>
      <c r="E228" s="88"/>
      <c r="F228" s="88"/>
      <c r="G228" s="84"/>
    </row>
    <row r="229" spans="1:7" ht="12.75">
      <c r="A229" s="87"/>
      <c r="B229" s="87"/>
      <c r="C229" s="42">
        <v>4120</v>
      </c>
      <c r="D229" s="49" t="s">
        <v>29</v>
      </c>
      <c r="E229" s="88">
        <v>3772</v>
      </c>
      <c r="F229" s="88"/>
      <c r="G229" s="84">
        <f>E229+F229</f>
        <v>3772</v>
      </c>
    </row>
    <row r="230" spans="1:7" ht="12.75">
      <c r="A230" s="87"/>
      <c r="B230" s="87"/>
      <c r="C230" s="42"/>
      <c r="D230" s="49"/>
      <c r="E230" s="88"/>
      <c r="F230" s="88"/>
      <c r="G230" s="84"/>
    </row>
    <row r="231" spans="1:7" ht="12.75">
      <c r="A231" s="87"/>
      <c r="B231" s="87"/>
      <c r="C231" s="42">
        <v>4170</v>
      </c>
      <c r="D231" s="49" t="s">
        <v>50</v>
      </c>
      <c r="E231" s="88">
        <v>16800</v>
      </c>
      <c r="F231" s="88"/>
      <c r="G231" s="84">
        <f>E231+F231</f>
        <v>16800</v>
      </c>
    </row>
    <row r="232" spans="1:7" ht="12.75">
      <c r="A232" s="87"/>
      <c r="B232" s="87"/>
      <c r="C232" s="42"/>
      <c r="D232" s="49"/>
      <c r="E232" s="88"/>
      <c r="F232" s="88"/>
      <c r="G232" s="84"/>
    </row>
    <row r="233" spans="1:7" ht="12.75">
      <c r="A233" s="87"/>
      <c r="B233" s="87"/>
      <c r="C233" s="42">
        <v>4210</v>
      </c>
      <c r="D233" s="49" t="s">
        <v>30</v>
      </c>
      <c r="E233" s="88">
        <v>57691</v>
      </c>
      <c r="F233" s="88"/>
      <c r="G233" s="84">
        <f>E233+F233</f>
        <v>57691</v>
      </c>
    </row>
    <row r="234" spans="1:7" ht="12.75">
      <c r="A234" s="87"/>
      <c r="B234" s="87"/>
      <c r="C234" s="42"/>
      <c r="D234" s="49"/>
      <c r="E234" s="88"/>
      <c r="F234" s="88"/>
      <c r="G234" s="84"/>
    </row>
    <row r="235" spans="1:7" ht="12.75">
      <c r="A235" s="87"/>
      <c r="B235" s="87"/>
      <c r="C235" s="42">
        <v>4220</v>
      </c>
      <c r="D235" s="49" t="s">
        <v>68</v>
      </c>
      <c r="E235" s="88">
        <v>21600</v>
      </c>
      <c r="F235" s="88"/>
      <c r="G235" s="84">
        <f>E235+F235</f>
        <v>21600</v>
      </c>
    </row>
    <row r="236" spans="1:7" ht="12.75">
      <c r="A236" s="87"/>
      <c r="B236" s="87"/>
      <c r="C236" s="42"/>
      <c r="D236" s="49"/>
      <c r="E236" s="88"/>
      <c r="F236" s="88"/>
      <c r="G236" s="84"/>
    </row>
    <row r="237" spans="1:7" ht="25.5">
      <c r="A237" s="87"/>
      <c r="B237" s="87"/>
      <c r="C237" s="42">
        <v>4230</v>
      </c>
      <c r="D237" s="49" t="s">
        <v>69</v>
      </c>
      <c r="E237" s="88">
        <v>300</v>
      </c>
      <c r="F237" s="88"/>
      <c r="G237" s="84">
        <f>E237+F237</f>
        <v>300</v>
      </c>
    </row>
    <row r="238" spans="1:7" ht="12.75">
      <c r="A238" s="87"/>
      <c r="B238" s="87"/>
      <c r="C238" s="42"/>
      <c r="D238" s="49"/>
      <c r="E238" s="88"/>
      <c r="F238" s="88"/>
      <c r="G238" s="84"/>
    </row>
    <row r="239" spans="1:7" ht="12.75">
      <c r="A239" s="87"/>
      <c r="B239" s="87"/>
      <c r="C239" s="42">
        <v>4260</v>
      </c>
      <c r="D239" s="49" t="s">
        <v>23</v>
      </c>
      <c r="E239" s="88">
        <v>5500</v>
      </c>
      <c r="F239" s="88"/>
      <c r="G239" s="84">
        <f>E239+F239</f>
        <v>5500</v>
      </c>
    </row>
    <row r="240" spans="1:7" ht="12.75">
      <c r="A240" s="87"/>
      <c r="B240" s="87"/>
      <c r="C240" s="42"/>
      <c r="D240" s="49"/>
      <c r="E240" s="88"/>
      <c r="F240" s="88"/>
      <c r="G240" s="84"/>
    </row>
    <row r="241" spans="1:7" ht="12.75">
      <c r="A241" s="87"/>
      <c r="B241" s="87"/>
      <c r="C241" s="42">
        <v>4270</v>
      </c>
      <c r="D241" s="49" t="s">
        <v>70</v>
      </c>
      <c r="E241" s="88">
        <v>3300</v>
      </c>
      <c r="F241" s="88"/>
      <c r="G241" s="84">
        <f>E241+F241</f>
        <v>3300</v>
      </c>
    </row>
    <row r="242" spans="1:7" ht="12.75">
      <c r="A242" s="87"/>
      <c r="B242" s="87"/>
      <c r="C242" s="42"/>
      <c r="D242" s="49"/>
      <c r="E242" s="88"/>
      <c r="F242" s="88"/>
      <c r="G242" s="84"/>
    </row>
    <row r="243" spans="1:7" ht="12.75">
      <c r="A243" s="87"/>
      <c r="B243" s="87"/>
      <c r="C243" s="42">
        <v>4280</v>
      </c>
      <c r="D243" s="49" t="s">
        <v>71</v>
      </c>
      <c r="E243" s="88">
        <v>300</v>
      </c>
      <c r="F243" s="88"/>
      <c r="G243" s="84">
        <f>E243+F243</f>
        <v>300</v>
      </c>
    </row>
    <row r="244" spans="1:7" ht="12.75">
      <c r="A244" s="87"/>
      <c r="B244" s="87"/>
      <c r="C244" s="42"/>
      <c r="D244" s="49"/>
      <c r="E244" s="88"/>
      <c r="F244" s="88"/>
      <c r="G244" s="84"/>
    </row>
    <row r="245" spans="1:7" ht="12.75">
      <c r="A245" s="87"/>
      <c r="B245" s="87"/>
      <c r="C245" s="42">
        <v>4300</v>
      </c>
      <c r="D245" s="49" t="s">
        <v>22</v>
      </c>
      <c r="E245" s="88">
        <v>9300</v>
      </c>
      <c r="F245" s="88"/>
      <c r="G245" s="84">
        <f>E245+F245</f>
        <v>9300</v>
      </c>
    </row>
    <row r="246" spans="1:7" ht="12.75">
      <c r="A246" s="87"/>
      <c r="B246" s="87"/>
      <c r="C246" s="42"/>
      <c r="D246" s="49"/>
      <c r="E246" s="88"/>
      <c r="F246" s="88"/>
      <c r="G246" s="84"/>
    </row>
    <row r="247" spans="1:7" ht="12.75">
      <c r="A247" s="87"/>
      <c r="B247" s="87"/>
      <c r="C247" s="42">
        <v>4410</v>
      </c>
      <c r="D247" s="49" t="s">
        <v>33</v>
      </c>
      <c r="E247" s="88">
        <v>500</v>
      </c>
      <c r="F247" s="88"/>
      <c r="G247" s="84">
        <f>E247+F247</f>
        <v>500</v>
      </c>
    </row>
    <row r="248" spans="1:7" ht="12.75">
      <c r="A248" s="87"/>
      <c r="B248" s="87"/>
      <c r="C248" s="42"/>
      <c r="D248" s="49"/>
      <c r="E248" s="88"/>
      <c r="F248" s="88"/>
      <c r="G248" s="84"/>
    </row>
    <row r="249" spans="1:7" ht="12.75">
      <c r="A249" s="87"/>
      <c r="B249" s="87"/>
      <c r="C249" s="42">
        <v>4430</v>
      </c>
      <c r="D249" s="49" t="s">
        <v>72</v>
      </c>
      <c r="E249" s="88">
        <v>2800</v>
      </c>
      <c r="F249" s="88"/>
      <c r="G249" s="84">
        <f>E249+F249</f>
        <v>2800</v>
      </c>
    </row>
    <row r="250" spans="1:7" ht="12.75">
      <c r="A250" s="87"/>
      <c r="B250" s="87"/>
      <c r="C250" s="42"/>
      <c r="D250" s="49"/>
      <c r="E250" s="88"/>
      <c r="F250" s="88"/>
      <c r="G250" s="84"/>
    </row>
    <row r="251" spans="1:7" ht="25.5">
      <c r="A251" s="87"/>
      <c r="B251" s="87"/>
      <c r="C251" s="42">
        <v>4440</v>
      </c>
      <c r="D251" s="49" t="s">
        <v>34</v>
      </c>
      <c r="E251" s="88">
        <v>9264</v>
      </c>
      <c r="F251" s="88"/>
      <c r="G251" s="84">
        <f>E251+F251</f>
        <v>9264</v>
      </c>
    </row>
    <row r="252" spans="1:7" ht="12.75">
      <c r="A252" s="87"/>
      <c r="B252" s="87"/>
      <c r="C252" s="42"/>
      <c r="D252" s="49"/>
      <c r="E252" s="88"/>
      <c r="F252" s="88"/>
      <c r="G252" s="84"/>
    </row>
    <row r="253" spans="1:7" ht="12.75">
      <c r="A253" s="87"/>
      <c r="B253" s="87"/>
      <c r="C253" s="42">
        <v>4480</v>
      </c>
      <c r="D253" s="49" t="s">
        <v>24</v>
      </c>
      <c r="E253" s="88">
        <v>1500</v>
      </c>
      <c r="F253" s="88"/>
      <c r="G253" s="84">
        <f>E253+F253</f>
        <v>1500</v>
      </c>
    </row>
    <row r="254" spans="1:7" ht="12.75">
      <c r="A254" s="87"/>
      <c r="B254" s="87"/>
      <c r="C254" s="42"/>
      <c r="D254" s="49"/>
      <c r="E254" s="88"/>
      <c r="F254" s="88"/>
      <c r="G254" s="84"/>
    </row>
    <row r="255" spans="1:7" ht="12.75">
      <c r="A255" s="87"/>
      <c r="B255" s="87"/>
      <c r="C255" s="42"/>
      <c r="D255" s="49"/>
      <c r="E255" s="88"/>
      <c r="F255" s="88"/>
      <c r="G255" s="84"/>
    </row>
    <row r="256" spans="1:7" ht="12.75">
      <c r="A256" s="87"/>
      <c r="B256" s="87"/>
      <c r="C256" s="92"/>
      <c r="D256" s="49" t="s">
        <v>76</v>
      </c>
      <c r="E256" s="91">
        <f>SUM(E258:E292)</f>
        <v>200770</v>
      </c>
      <c r="F256" s="91">
        <f>SUM(F258:F292)</f>
        <v>0</v>
      </c>
      <c r="G256" s="84">
        <f>E256+F256</f>
        <v>200770</v>
      </c>
    </row>
    <row r="257" spans="1:7" ht="12.75">
      <c r="A257" s="87"/>
      <c r="B257" s="87"/>
      <c r="C257" s="92"/>
      <c r="D257" s="49"/>
      <c r="E257" s="88"/>
      <c r="F257" s="88"/>
      <c r="G257" s="84"/>
    </row>
    <row r="258" spans="1:7" ht="25.5">
      <c r="A258" s="87"/>
      <c r="B258" s="87"/>
      <c r="C258" s="42">
        <v>3020</v>
      </c>
      <c r="D258" s="49" t="s">
        <v>66</v>
      </c>
      <c r="E258" s="88"/>
      <c r="F258" s="88"/>
      <c r="G258" s="84">
        <f>E258+F258</f>
        <v>0</v>
      </c>
    </row>
    <row r="259" spans="1:7" ht="12.75">
      <c r="A259" s="87"/>
      <c r="B259" s="87"/>
      <c r="C259" s="42"/>
      <c r="D259" s="49"/>
      <c r="E259" s="88" t="s">
        <v>67</v>
      </c>
      <c r="F259" s="88" t="s">
        <v>67</v>
      </c>
      <c r="G259" s="84"/>
    </row>
    <row r="260" spans="1:7" ht="25.5">
      <c r="A260" s="87"/>
      <c r="B260" s="87"/>
      <c r="C260" s="42">
        <v>4010</v>
      </c>
      <c r="D260" s="49" t="s">
        <v>26</v>
      </c>
      <c r="E260" s="88">
        <v>46688</v>
      </c>
      <c r="F260" s="88"/>
      <c r="G260" s="84">
        <f>E260+F260</f>
        <v>46688</v>
      </c>
    </row>
    <row r="261" spans="1:7" ht="12.75">
      <c r="A261" s="87"/>
      <c r="B261" s="87"/>
      <c r="C261" s="42"/>
      <c r="D261" s="49"/>
      <c r="E261" s="88"/>
      <c r="F261" s="88"/>
      <c r="G261" s="84"/>
    </row>
    <row r="262" spans="1:7" ht="12.75">
      <c r="A262" s="87"/>
      <c r="B262" s="87"/>
      <c r="C262" s="42">
        <v>4040</v>
      </c>
      <c r="D262" s="49" t="s">
        <v>27</v>
      </c>
      <c r="E262" s="88"/>
      <c r="F262" s="88"/>
      <c r="G262" s="84">
        <f>E262+F262</f>
        <v>0</v>
      </c>
    </row>
    <row r="263" spans="1:7" ht="12.75">
      <c r="A263" s="87"/>
      <c r="B263" s="87"/>
      <c r="C263" s="42"/>
      <c r="D263" s="49"/>
      <c r="E263" s="88"/>
      <c r="F263" s="88"/>
      <c r="G263" s="84"/>
    </row>
    <row r="264" spans="1:7" ht="25.5">
      <c r="A264" s="87"/>
      <c r="B264" s="87"/>
      <c r="C264" s="42">
        <v>4110</v>
      </c>
      <c r="D264" s="49" t="s">
        <v>28</v>
      </c>
      <c r="E264" s="88">
        <v>8278</v>
      </c>
      <c r="F264" s="88"/>
      <c r="G264" s="84">
        <f>E264+F264</f>
        <v>8278</v>
      </c>
    </row>
    <row r="265" spans="1:7" ht="12.75">
      <c r="A265" s="87"/>
      <c r="B265" s="87"/>
      <c r="C265" s="42"/>
      <c r="D265" s="49"/>
      <c r="E265" s="88"/>
      <c r="F265" s="88"/>
      <c r="G265" s="84"/>
    </row>
    <row r="266" spans="1:7" ht="12.75">
      <c r="A266" s="87"/>
      <c r="B266" s="87"/>
      <c r="C266" s="42">
        <v>4120</v>
      </c>
      <c r="D266" s="49" t="s">
        <v>29</v>
      </c>
      <c r="E266" s="88">
        <v>1144</v>
      </c>
      <c r="F266" s="88"/>
      <c r="G266" s="84">
        <f>E266+F266</f>
        <v>1144</v>
      </c>
    </row>
    <row r="267" spans="1:7" ht="12.75">
      <c r="A267" s="87"/>
      <c r="B267" s="87"/>
      <c r="C267" s="42"/>
      <c r="D267" s="49"/>
      <c r="E267" s="88"/>
      <c r="F267" s="88"/>
      <c r="G267" s="84"/>
    </row>
    <row r="268" spans="1:7" ht="12.75">
      <c r="A268" s="87"/>
      <c r="B268" s="87"/>
      <c r="C268" s="42">
        <v>4170</v>
      </c>
      <c r="D268" s="49" t="s">
        <v>50</v>
      </c>
      <c r="E268" s="88"/>
      <c r="F268" s="88"/>
      <c r="G268" s="84">
        <f>E268+F268</f>
        <v>0</v>
      </c>
    </row>
    <row r="269" spans="1:7" ht="12.75">
      <c r="A269" s="87"/>
      <c r="B269" s="87"/>
      <c r="C269" s="42"/>
      <c r="D269" s="49"/>
      <c r="E269" s="88"/>
      <c r="F269" s="88"/>
      <c r="G269" s="84"/>
    </row>
    <row r="270" spans="1:7" ht="12.75">
      <c r="A270" s="87"/>
      <c r="B270" s="87"/>
      <c r="C270" s="42">
        <v>4210</v>
      </c>
      <c r="D270" s="49" t="s">
        <v>30</v>
      </c>
      <c r="E270" s="88">
        <v>66860</v>
      </c>
      <c r="F270" s="88"/>
      <c r="G270" s="84">
        <f>E270+F270</f>
        <v>66860</v>
      </c>
    </row>
    <row r="271" spans="1:7" ht="12.75">
      <c r="A271" s="87"/>
      <c r="B271" s="87"/>
      <c r="C271" s="42"/>
      <c r="D271" s="49"/>
      <c r="E271" s="88"/>
      <c r="F271" s="88"/>
      <c r="G271" s="84"/>
    </row>
    <row r="272" spans="1:7" ht="12.75">
      <c r="A272" s="87"/>
      <c r="B272" s="87"/>
      <c r="C272" s="42">
        <v>4220</v>
      </c>
      <c r="D272" s="49" t="s">
        <v>68</v>
      </c>
      <c r="E272" s="88">
        <v>9200</v>
      </c>
      <c r="F272" s="88"/>
      <c r="G272" s="84">
        <f>E272+F272</f>
        <v>9200</v>
      </c>
    </row>
    <row r="273" spans="1:7" ht="12.75">
      <c r="A273" s="87"/>
      <c r="B273" s="87"/>
      <c r="C273" s="42"/>
      <c r="D273" s="49"/>
      <c r="E273" s="88"/>
      <c r="F273" s="88"/>
      <c r="G273" s="84"/>
    </row>
    <row r="274" spans="1:7" ht="25.5">
      <c r="A274" s="87"/>
      <c r="B274" s="87"/>
      <c r="C274" s="42">
        <v>4230</v>
      </c>
      <c r="D274" s="49" t="s">
        <v>69</v>
      </c>
      <c r="E274" s="88"/>
      <c r="F274" s="88"/>
      <c r="G274" s="84">
        <f>E274+F274</f>
        <v>0</v>
      </c>
    </row>
    <row r="275" spans="1:7" ht="12.75">
      <c r="A275" s="87"/>
      <c r="B275" s="87"/>
      <c r="C275" s="42"/>
      <c r="D275" s="49"/>
      <c r="E275" s="88"/>
      <c r="F275" s="88"/>
      <c r="G275" s="84"/>
    </row>
    <row r="276" spans="1:7" ht="12.75">
      <c r="A276" s="87"/>
      <c r="B276" s="87"/>
      <c r="C276" s="42">
        <v>4260</v>
      </c>
      <c r="D276" s="49" t="s">
        <v>23</v>
      </c>
      <c r="E276" s="88">
        <v>9100</v>
      </c>
      <c r="F276" s="88"/>
      <c r="G276" s="84">
        <f>E276+F276</f>
        <v>9100</v>
      </c>
    </row>
    <row r="277" spans="1:7" ht="12.75">
      <c r="A277" s="87"/>
      <c r="B277" s="87"/>
      <c r="C277" s="42"/>
      <c r="D277" s="49"/>
      <c r="E277" s="88"/>
      <c r="F277" s="88"/>
      <c r="G277" s="84"/>
    </row>
    <row r="278" spans="1:7" ht="12.75">
      <c r="A278" s="87"/>
      <c r="B278" s="87"/>
      <c r="C278" s="42">
        <v>4270</v>
      </c>
      <c r="D278" s="49" t="s">
        <v>70</v>
      </c>
      <c r="E278" s="88">
        <v>35000</v>
      </c>
      <c r="F278" s="88"/>
      <c r="G278" s="84">
        <f>E278+F278</f>
        <v>35000</v>
      </c>
    </row>
    <row r="279" spans="1:7" ht="12.75">
      <c r="A279" s="87"/>
      <c r="B279" s="87"/>
      <c r="C279" s="42"/>
      <c r="D279" s="49"/>
      <c r="E279" s="88"/>
      <c r="F279" s="88"/>
      <c r="G279" s="84"/>
    </row>
    <row r="280" spans="1:7" ht="12.75">
      <c r="A280" s="87"/>
      <c r="B280" s="87"/>
      <c r="C280" s="42">
        <v>4280</v>
      </c>
      <c r="D280" s="49" t="s">
        <v>71</v>
      </c>
      <c r="E280" s="88"/>
      <c r="F280" s="88"/>
      <c r="G280" s="84">
        <f>E280+F280</f>
        <v>0</v>
      </c>
    </row>
    <row r="281" spans="1:7" ht="12.75">
      <c r="A281" s="87"/>
      <c r="B281" s="87"/>
      <c r="C281" s="42"/>
      <c r="D281" s="49"/>
      <c r="E281" s="88"/>
      <c r="F281" s="88"/>
      <c r="G281" s="84"/>
    </row>
    <row r="282" spans="1:7" ht="12.75">
      <c r="A282" s="87"/>
      <c r="B282" s="87"/>
      <c r="C282" s="42">
        <v>4300</v>
      </c>
      <c r="D282" s="49" t="s">
        <v>22</v>
      </c>
      <c r="E282" s="88">
        <v>5900</v>
      </c>
      <c r="F282" s="88"/>
      <c r="G282" s="84">
        <f>E282+F282</f>
        <v>5900</v>
      </c>
    </row>
    <row r="283" spans="1:7" ht="12.75">
      <c r="A283" s="87"/>
      <c r="B283" s="87"/>
      <c r="C283" s="42"/>
      <c r="D283" s="49"/>
      <c r="E283" s="88"/>
      <c r="F283" s="88"/>
      <c r="G283" s="84"/>
    </row>
    <row r="284" spans="1:7" ht="12.75">
      <c r="A284" s="87"/>
      <c r="B284" s="87"/>
      <c r="C284" s="42">
        <v>4410</v>
      </c>
      <c r="D284" s="49" t="s">
        <v>33</v>
      </c>
      <c r="E284" s="88"/>
      <c r="F284" s="88"/>
      <c r="G284" s="84">
        <f>E284+F284</f>
        <v>0</v>
      </c>
    </row>
    <row r="285" spans="1:7" ht="12.75">
      <c r="A285" s="87"/>
      <c r="B285" s="87"/>
      <c r="C285" s="42"/>
      <c r="D285" s="49"/>
      <c r="E285" s="88"/>
      <c r="F285" s="88"/>
      <c r="G285" s="84"/>
    </row>
    <row r="286" spans="1:7" ht="12.75">
      <c r="A286" s="87"/>
      <c r="B286" s="87"/>
      <c r="C286" s="42">
        <v>4430</v>
      </c>
      <c r="D286" s="49" t="s">
        <v>72</v>
      </c>
      <c r="E286" s="88">
        <v>100</v>
      </c>
      <c r="F286" s="88"/>
      <c r="G286" s="84">
        <f>E286+F286</f>
        <v>100</v>
      </c>
    </row>
    <row r="287" spans="1:7" ht="12.75">
      <c r="A287" s="87"/>
      <c r="B287" s="87"/>
      <c r="C287" s="42"/>
      <c r="D287" s="49"/>
      <c r="E287" s="88"/>
      <c r="F287" s="88"/>
      <c r="G287" s="84"/>
    </row>
    <row r="288" spans="1:7" ht="25.5">
      <c r="A288" s="87"/>
      <c r="B288" s="87"/>
      <c r="C288" s="42">
        <v>4440</v>
      </c>
      <c r="D288" s="49" t="s">
        <v>34</v>
      </c>
      <c r="E288" s="88">
        <v>1800</v>
      </c>
      <c r="F288" s="88"/>
      <c r="G288" s="84">
        <f>E288+F288</f>
        <v>1800</v>
      </c>
    </row>
    <row r="289" spans="1:7" ht="12.75">
      <c r="A289" s="87"/>
      <c r="B289" s="87"/>
      <c r="C289" s="42"/>
      <c r="D289" s="49"/>
      <c r="E289" s="88"/>
      <c r="F289" s="88"/>
      <c r="G289" s="84"/>
    </row>
    <row r="290" spans="1:7" ht="12.75">
      <c r="A290" s="87"/>
      <c r="B290" s="87"/>
      <c r="C290" s="42">
        <v>4480</v>
      </c>
      <c r="D290" s="49" t="s">
        <v>24</v>
      </c>
      <c r="E290" s="88">
        <v>200</v>
      </c>
      <c r="F290" s="88"/>
      <c r="G290" s="84">
        <f>E290+F290</f>
        <v>200</v>
      </c>
    </row>
    <row r="291" spans="1:7" ht="12.75">
      <c r="A291" s="87"/>
      <c r="B291" s="87"/>
      <c r="C291" s="42"/>
      <c r="D291" s="49"/>
      <c r="E291" s="88"/>
      <c r="F291" s="88"/>
      <c r="G291" s="84"/>
    </row>
    <row r="292" spans="1:7" ht="38.25">
      <c r="A292" s="87"/>
      <c r="B292" s="87"/>
      <c r="C292" s="42">
        <v>6060</v>
      </c>
      <c r="D292" s="49" t="s">
        <v>75</v>
      </c>
      <c r="E292" s="88">
        <v>16500</v>
      </c>
      <c r="F292" s="88"/>
      <c r="G292" s="84">
        <f>E292+F292</f>
        <v>16500</v>
      </c>
    </row>
    <row r="293" spans="1:7" ht="12.75">
      <c r="A293" s="87"/>
      <c r="B293" s="87"/>
      <c r="C293" s="42"/>
      <c r="D293" s="49"/>
      <c r="E293" s="88"/>
      <c r="F293" s="88"/>
      <c r="G293" s="84"/>
    </row>
    <row r="294" spans="1:7" ht="12.75">
      <c r="A294" s="87"/>
      <c r="B294" s="87"/>
      <c r="C294" s="92"/>
      <c r="D294" s="49"/>
      <c r="E294" s="88"/>
      <c r="F294" s="88"/>
      <c r="G294" s="84"/>
    </row>
    <row r="295" spans="1:7" ht="38.25">
      <c r="A295" s="38">
        <v>853</v>
      </c>
      <c r="B295" s="38"/>
      <c r="C295" s="39"/>
      <c r="D295" s="48" t="s">
        <v>39</v>
      </c>
      <c r="E295" s="76">
        <f>E297+E315</f>
        <v>80794</v>
      </c>
      <c r="F295" s="76">
        <f>F297+F315</f>
        <v>0</v>
      </c>
      <c r="G295" s="84">
        <f>E295+F295</f>
        <v>80794</v>
      </c>
    </row>
    <row r="296" spans="1:7" ht="12.75">
      <c r="A296" s="41"/>
      <c r="B296" s="41"/>
      <c r="C296" s="42"/>
      <c r="D296" s="49"/>
      <c r="E296" s="79"/>
      <c r="F296" s="79"/>
      <c r="G296" s="84"/>
    </row>
    <row r="297" spans="1:7" ht="25.5">
      <c r="A297" s="44"/>
      <c r="B297" s="44">
        <v>85321</v>
      </c>
      <c r="C297" s="50"/>
      <c r="D297" s="51" t="s">
        <v>40</v>
      </c>
      <c r="E297" s="80">
        <f>SUM(E299:E313)</f>
        <v>75000</v>
      </c>
      <c r="F297" s="80">
        <f>SUM(F299:F313)</f>
        <v>0</v>
      </c>
      <c r="G297" s="84">
        <f>E297+F297</f>
        <v>75000</v>
      </c>
    </row>
    <row r="298" spans="1:7" ht="12.75">
      <c r="A298" s="44"/>
      <c r="B298" s="44"/>
      <c r="C298" s="50"/>
      <c r="D298" s="51"/>
      <c r="E298" s="80"/>
      <c r="F298" s="80"/>
      <c r="G298" s="84"/>
    </row>
    <row r="299" spans="1:7" ht="25.5">
      <c r="A299" s="52"/>
      <c r="B299" s="52"/>
      <c r="C299" s="53">
        <v>4010</v>
      </c>
      <c r="D299" s="46" t="s">
        <v>26</v>
      </c>
      <c r="E299" s="73">
        <v>17970</v>
      </c>
      <c r="F299" s="73"/>
      <c r="G299" s="84">
        <f>E299+F299</f>
        <v>17970</v>
      </c>
    </row>
    <row r="300" spans="1:7" ht="12.75">
      <c r="A300" s="52"/>
      <c r="B300" s="52"/>
      <c r="C300" s="53"/>
      <c r="D300" s="46"/>
      <c r="E300" s="73"/>
      <c r="F300" s="73"/>
      <c r="G300" s="84"/>
    </row>
    <row r="301" spans="1:7" ht="12.75">
      <c r="A301" s="52"/>
      <c r="B301" s="52"/>
      <c r="C301" s="30">
        <v>4040</v>
      </c>
      <c r="D301" s="46" t="s">
        <v>27</v>
      </c>
      <c r="E301" s="73">
        <v>1590</v>
      </c>
      <c r="F301" s="73"/>
      <c r="G301" s="84">
        <f>E301+F301</f>
        <v>1590</v>
      </c>
    </row>
    <row r="302" spans="1:7" ht="12.75">
      <c r="A302" s="44"/>
      <c r="B302" s="44"/>
      <c r="C302" s="50"/>
      <c r="D302" s="51"/>
      <c r="E302" s="80"/>
      <c r="F302" s="80"/>
      <c r="G302" s="84"/>
    </row>
    <row r="303" spans="1:7" ht="25.5">
      <c r="A303" s="41"/>
      <c r="B303" s="41"/>
      <c r="C303" s="42">
        <v>4110</v>
      </c>
      <c r="D303" s="49" t="s">
        <v>28</v>
      </c>
      <c r="E303" s="79">
        <v>3500</v>
      </c>
      <c r="F303" s="79"/>
      <c r="G303" s="84">
        <f>E303+F303</f>
        <v>3500</v>
      </c>
    </row>
    <row r="304" spans="1:7" ht="12.75">
      <c r="A304" s="41"/>
      <c r="B304" s="41"/>
      <c r="C304" s="42"/>
      <c r="D304" s="49"/>
      <c r="E304" s="79"/>
      <c r="F304" s="79"/>
      <c r="G304" s="84"/>
    </row>
    <row r="305" spans="1:7" ht="12.75">
      <c r="A305" s="41"/>
      <c r="B305" s="41"/>
      <c r="C305" s="42">
        <v>4120</v>
      </c>
      <c r="D305" s="49" t="s">
        <v>29</v>
      </c>
      <c r="E305" s="79">
        <v>500</v>
      </c>
      <c r="F305" s="79"/>
      <c r="G305" s="84">
        <f>E305+F305</f>
        <v>500</v>
      </c>
    </row>
    <row r="306" spans="1:7" ht="12.75">
      <c r="A306" s="41"/>
      <c r="B306" s="41"/>
      <c r="C306" s="42"/>
      <c r="D306" s="49"/>
      <c r="E306" s="79"/>
      <c r="F306" s="79"/>
      <c r="G306" s="84"/>
    </row>
    <row r="307" spans="1:7" ht="12.75">
      <c r="A307" s="41"/>
      <c r="B307" s="41"/>
      <c r="C307" s="42">
        <v>4170</v>
      </c>
      <c r="D307" s="49" t="s">
        <v>50</v>
      </c>
      <c r="E307" s="79">
        <v>42060</v>
      </c>
      <c r="F307" s="79"/>
      <c r="G307" s="84">
        <f>E307+F307</f>
        <v>42060</v>
      </c>
    </row>
    <row r="308" spans="1:7" ht="12.75">
      <c r="A308" s="41"/>
      <c r="B308" s="41"/>
      <c r="C308" s="42"/>
      <c r="D308" s="49"/>
      <c r="E308" s="79"/>
      <c r="F308" s="79"/>
      <c r="G308" s="84"/>
    </row>
    <row r="309" spans="1:7" ht="12.75">
      <c r="A309" s="41"/>
      <c r="B309" s="41"/>
      <c r="C309" s="42">
        <v>4210</v>
      </c>
      <c r="D309" s="49" t="s">
        <v>30</v>
      </c>
      <c r="E309" s="79">
        <v>2000</v>
      </c>
      <c r="F309" s="79"/>
      <c r="G309" s="84">
        <f>E309+F309</f>
        <v>2000</v>
      </c>
    </row>
    <row r="310" spans="1:7" ht="12.75">
      <c r="A310" s="41"/>
      <c r="B310" s="41"/>
      <c r="C310" s="42"/>
      <c r="D310" s="49"/>
      <c r="E310" s="79"/>
      <c r="F310" s="79"/>
      <c r="G310" s="84"/>
    </row>
    <row r="311" spans="1:7" ht="12.75">
      <c r="A311" s="41"/>
      <c r="B311" s="41"/>
      <c r="C311" s="42">
        <v>4300</v>
      </c>
      <c r="D311" s="49" t="s">
        <v>22</v>
      </c>
      <c r="E311" s="79">
        <v>7000</v>
      </c>
      <c r="F311" s="79"/>
      <c r="G311" s="84">
        <f>E311+F311</f>
        <v>7000</v>
      </c>
    </row>
    <row r="312" spans="1:7" ht="12.75">
      <c r="A312" s="41"/>
      <c r="B312" s="41"/>
      <c r="C312" s="42"/>
      <c r="D312" s="49"/>
      <c r="E312" s="79"/>
      <c r="F312" s="79"/>
      <c r="G312" s="84"/>
    </row>
    <row r="313" spans="1:7" ht="25.5">
      <c r="A313" s="52"/>
      <c r="B313" s="52"/>
      <c r="C313" s="30">
        <v>4440</v>
      </c>
      <c r="D313" s="46" t="s">
        <v>34</v>
      </c>
      <c r="E313" s="73">
        <v>380</v>
      </c>
      <c r="F313" s="73"/>
      <c r="G313" s="84">
        <f>E313+F313</f>
        <v>380</v>
      </c>
    </row>
    <row r="314" spans="1:7" ht="12.75">
      <c r="A314" s="52"/>
      <c r="B314" s="52"/>
      <c r="C314" s="30"/>
      <c r="D314" s="46"/>
      <c r="E314" s="73"/>
      <c r="F314" s="73"/>
      <c r="G314" s="84"/>
    </row>
    <row r="315" spans="1:7" ht="12.75">
      <c r="A315" s="28"/>
      <c r="B315" s="56">
        <v>85334</v>
      </c>
      <c r="C315" s="30"/>
      <c r="D315" s="58" t="s">
        <v>60</v>
      </c>
      <c r="E315" s="85">
        <f>SUM(E317)</f>
        <v>5794</v>
      </c>
      <c r="F315" s="85">
        <f>SUM(F317)</f>
        <v>0</v>
      </c>
      <c r="G315" s="85">
        <f>SUM(G317)</f>
        <v>5794</v>
      </c>
    </row>
    <row r="316" spans="1:7" ht="12.75">
      <c r="A316" s="28"/>
      <c r="B316" s="56"/>
      <c r="C316" s="30"/>
      <c r="D316" s="58"/>
      <c r="E316" s="86"/>
      <c r="F316" s="86"/>
      <c r="G316" s="84"/>
    </row>
    <row r="317" spans="1:7" ht="12.75">
      <c r="A317" s="87"/>
      <c r="B317" s="87"/>
      <c r="C317" s="42">
        <v>3110</v>
      </c>
      <c r="D317" s="49" t="s">
        <v>61</v>
      </c>
      <c r="E317" s="88">
        <v>5794</v>
      </c>
      <c r="F317" s="88"/>
      <c r="G317" s="84">
        <f>E317+F317</f>
        <v>5794</v>
      </c>
    </row>
    <row r="318" spans="1:7" ht="12.75">
      <c r="A318" s="52"/>
      <c r="B318" s="52"/>
      <c r="C318" s="30"/>
      <c r="D318" s="46"/>
      <c r="E318" s="73"/>
      <c r="F318" s="73"/>
      <c r="G318" s="84"/>
    </row>
    <row r="319" spans="1:7" ht="12.75">
      <c r="A319" s="52"/>
      <c r="B319" s="52"/>
      <c r="C319" s="59"/>
      <c r="D319" s="60" t="s">
        <v>41</v>
      </c>
      <c r="E319" s="82">
        <f>E78+E84+E96+E134+E295+E172+E178</f>
        <v>2237940</v>
      </c>
      <c r="F319" s="82">
        <f>F78+F84+F96+F134+F295+F172+F178</f>
        <v>17490</v>
      </c>
      <c r="G319" s="82">
        <f>SUM(E319:F319)</f>
        <v>2255430</v>
      </c>
    </row>
    <row r="320" spans="1:6" ht="12.75">
      <c r="A320" s="52"/>
      <c r="B320" s="52"/>
      <c r="C320" s="59"/>
      <c r="D320" s="60"/>
      <c r="E320" s="82"/>
      <c r="F320" s="82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 Powiatowe w Toruniu</cp:lastModifiedBy>
  <cp:lastPrinted>2006-06-20T07:38:56Z</cp:lastPrinted>
  <dcterms:created xsi:type="dcterms:W3CDTF">2000-10-24T20:52:35Z</dcterms:created>
  <dcterms:modified xsi:type="dcterms:W3CDTF">2006-08-31T08:32:31Z</dcterms:modified>
  <cp:category/>
  <cp:version/>
  <cp:contentType/>
  <cp:contentStatus/>
</cp:coreProperties>
</file>