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<sst xmlns="http://schemas.openxmlformats.org/spreadsheetml/2006/main" count="40" uniqueCount="36">
  <si>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GOSPODARKA MIESZKANIOWA</t>
  </si>
  <si>
    <t>Gospodarka gruntami i nieruchomościami</t>
  </si>
  <si>
    <t>OPIEKA SPOŁECZNA</t>
  </si>
  <si>
    <t>Domy Pomocy Społecznej</t>
  </si>
  <si>
    <t>RÓŻNE ROZLICZENIA</t>
  </si>
  <si>
    <t>Pozostałe odsetki</t>
  </si>
  <si>
    <t>Różne rozliczenia finansowe</t>
  </si>
  <si>
    <t>Dz.</t>
  </si>
  <si>
    <t>WYSZCZEGÓLNIENIE DOCHODU BUDŻETOWEGO</t>
  </si>
  <si>
    <t>R.</t>
  </si>
  <si>
    <t>P.</t>
  </si>
  <si>
    <t xml:space="preserve">Dotacje celowe otrzymane  z budżetu państwa na realizację zadań własnych powiatu </t>
  </si>
  <si>
    <t xml:space="preserve">Dotacje celowe otrzymane  z budżetu państwa na zadania bieżące  z zakresu administracji rządowej oraz inne zadania zlecone ustawami realizowane przez powiat </t>
  </si>
  <si>
    <t>.0920</t>
  </si>
  <si>
    <t xml:space="preserve"> </t>
  </si>
  <si>
    <t>.0590</t>
  </si>
  <si>
    <t>.0690</t>
  </si>
  <si>
    <t>TRANSPORT I ŁĄCZNOŚĆ</t>
  </si>
  <si>
    <t>Drogi publiczne powiatowe</t>
  </si>
  <si>
    <t xml:space="preserve">Wpływy  z   różnych opłat </t>
  </si>
  <si>
    <t xml:space="preserve">RAZEM PROGNOZOWANE  DOCHODY </t>
  </si>
  <si>
    <t xml:space="preserve">  </t>
  </si>
  <si>
    <t xml:space="preserve">BUDŻET   2007 </t>
  </si>
  <si>
    <t xml:space="preserve">PLANOWANE  DOCHODY   BUDŻETOWE  2007 </t>
  </si>
  <si>
    <t>w  sprawie   budżetu Powiatu Toruńskiego  na  2007   ROK</t>
  </si>
  <si>
    <t xml:space="preserve">zwiększenia </t>
  </si>
  <si>
    <t xml:space="preserve">zmniejszenia </t>
  </si>
  <si>
    <t xml:space="preserve">BUDŻET  2007   PO  ZMIANACH </t>
  </si>
  <si>
    <t xml:space="preserve">Załącznik  nr  1  do  uchwały   Rady    Powiatu  Toruńskiego </t>
  </si>
  <si>
    <t>.0490</t>
  </si>
  <si>
    <t>Wpływy  z  innych  lokalnych  opłat  pobieranych  przez  j.s.t. na  podstawie  odrębnych  ustawa</t>
  </si>
  <si>
    <t xml:space="preserve">Grzywny i inne kary pienięzne od  osób praewnych i innych  jednostek organizacyjnych </t>
  </si>
  <si>
    <t xml:space="preserve">Uzupełnienie  subwencji ogólnej  dla  j.s.t </t>
  </si>
  <si>
    <t>Środki  na  inwestycje  rozpoczęte  przed  dniem  1  stycznia  1999  r.</t>
  </si>
  <si>
    <t>Dotacje otrzymane   z   funduszy  celowych na  finansowanie   lub   dofinansowanie    kosztów   realizacji   inwestycji   i  zakupów  inwestycyjnych j.s.f.p</t>
  </si>
  <si>
    <t>zmiana  27.06.2007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</si>
</sst>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u val="single"/>
      <sz val="9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 shrinkToFit="1"/>
    </xf>
    <xf numFmtId="1" fontId="7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 wrapText="1" shrinkToFit="1"/>
    </xf>
    <xf numFmtId="0" fontId="6" fillId="0" borderId="1" xfId="0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 shrinkToFit="1"/>
    </xf>
    <xf numFmtId="3" fontId="2" fillId="0" borderId="1" xfId="0" applyNumberFormat="1" applyFont="1" applyBorder="1" applyAlignment="1">
      <alignment vertical="center" shrinkToFit="1"/>
    </xf>
    <xf numFmtId="3" fontId="1" fillId="0" borderId="1" xfId="0" applyNumberFormat="1" applyFont="1" applyBorder="1" applyAlignment="1">
      <alignment vertical="center" shrinkToFit="1"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10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3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34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4.625" style="8" bestFit="1" customWidth="1"/>
    <col min="2" max="2" width="7.00390625" style="6" customWidth="1"/>
    <col min="3" max="3" width="5.625" style="8" bestFit="1" customWidth="1"/>
    <col min="4" max="4" width="30.875" style="10" customWidth="1"/>
    <col min="5" max="5" width="9.875" style="1" customWidth="1"/>
    <col min="6" max="6" width="7.625" style="1" customWidth="1"/>
    <col min="7" max="7" width="9.375" style="1" customWidth="1"/>
    <col min="8" max="8" width="10.75390625" style="1" customWidth="1"/>
    <col min="9" max="16384" width="9.125" style="1" customWidth="1"/>
  </cols>
  <sheetData>
    <row r="1" spans="2:7" ht="24.75" customHeight="1">
      <c r="B1" s="14" t="s">
        <v>28</v>
      </c>
      <c r="E1" s="1" t="s">
        <v>21</v>
      </c>
      <c r="F1" s="1" t="s">
        <v>21</v>
      </c>
      <c r="G1" s="1" t="s">
        <v>21</v>
      </c>
    </row>
    <row r="2" ht="12.75">
      <c r="B2" s="14" t="s">
        <v>24</v>
      </c>
    </row>
    <row r="3" spans="2:4" ht="12.75">
      <c r="B3" s="16"/>
      <c r="D3" s="10" t="s">
        <v>35</v>
      </c>
    </row>
    <row r="4" ht="15">
      <c r="D4" s="15" t="s">
        <v>23</v>
      </c>
    </row>
    <row r="5" spans="1:204" s="4" customFormat="1" ht="12.75">
      <c r="A5" s="9"/>
      <c r="B5" s="7"/>
      <c r="C5" s="9"/>
      <c r="D5" s="1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</row>
    <row r="6" spans="1:204" s="2" customFormat="1" ht="36">
      <c r="A6" s="17" t="s">
        <v>7</v>
      </c>
      <c r="B6" s="18" t="s">
        <v>9</v>
      </c>
      <c r="C6" s="17" t="s">
        <v>10</v>
      </c>
      <c r="D6" s="19" t="s">
        <v>8</v>
      </c>
      <c r="E6" s="42" t="s">
        <v>22</v>
      </c>
      <c r="F6" s="42" t="s">
        <v>25</v>
      </c>
      <c r="G6" s="42" t="s">
        <v>26</v>
      </c>
      <c r="H6" s="41" t="s">
        <v>27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</row>
    <row r="7" spans="1:8" s="12" customFormat="1" ht="12.75">
      <c r="A7" s="30">
        <v>600</v>
      </c>
      <c r="B7" s="30"/>
      <c r="C7" s="31"/>
      <c r="D7" s="32" t="s">
        <v>17</v>
      </c>
      <c r="E7" s="45">
        <f>SUM(E8)</f>
        <v>0</v>
      </c>
      <c r="F7" s="45">
        <f>SUM(F8)</f>
        <v>0</v>
      </c>
      <c r="G7" s="45">
        <f>SUM(G8)</f>
        <v>30000</v>
      </c>
      <c r="H7" s="40">
        <f aca="true" t="shared" si="0" ref="H7:H12">E7+F7-G7</f>
        <v>-30000</v>
      </c>
    </row>
    <row r="8" spans="1:8" s="12" customFormat="1" ht="12.75">
      <c r="A8" s="36"/>
      <c r="B8" s="36">
        <v>60014</v>
      </c>
      <c r="C8" s="37"/>
      <c r="D8" s="38" t="s">
        <v>18</v>
      </c>
      <c r="E8" s="46"/>
      <c r="F8" s="46">
        <f>SUM(F9:F9)</f>
        <v>0</v>
      </c>
      <c r="G8" s="46">
        <f>SUM(G9:G9)</f>
        <v>30000</v>
      </c>
      <c r="H8" s="40">
        <f t="shared" si="0"/>
        <v>-30000</v>
      </c>
    </row>
    <row r="9" spans="1:8" s="13" customFormat="1" ht="12.75">
      <c r="A9" s="33"/>
      <c r="B9" s="33"/>
      <c r="C9" s="34" t="s">
        <v>16</v>
      </c>
      <c r="D9" s="35" t="s">
        <v>19</v>
      </c>
      <c r="E9" s="47">
        <v>30000</v>
      </c>
      <c r="F9" s="47"/>
      <c r="G9" s="47">
        <v>30000</v>
      </c>
      <c r="H9" s="40">
        <f t="shared" si="0"/>
        <v>0</v>
      </c>
    </row>
    <row r="10" spans="1:8" s="5" customFormat="1" ht="12.75">
      <c r="A10" s="20">
        <v>700</v>
      </c>
      <c r="B10" s="21"/>
      <c r="C10" s="20"/>
      <c r="D10" s="22" t="s">
        <v>0</v>
      </c>
      <c r="E10" s="40">
        <f>SUM(E11:E11)</f>
        <v>0</v>
      </c>
      <c r="F10" s="40">
        <f>SUM(F11:F11)</f>
        <v>95937</v>
      </c>
      <c r="G10" s="40">
        <f>SUM(G11:G11)</f>
        <v>0</v>
      </c>
      <c r="H10" s="40">
        <f t="shared" si="0"/>
        <v>95937</v>
      </c>
    </row>
    <row r="11" spans="1:8" s="2" customFormat="1" ht="22.5">
      <c r="A11" s="26"/>
      <c r="B11" s="27">
        <v>70005</v>
      </c>
      <c r="C11" s="26"/>
      <c r="D11" s="28" t="s">
        <v>1</v>
      </c>
      <c r="E11" s="43"/>
      <c r="F11" s="43">
        <f>SUM(F12:F12)</f>
        <v>95937</v>
      </c>
      <c r="G11" s="43">
        <f>SUM(G12:G12)</f>
        <v>0</v>
      </c>
      <c r="H11" s="40">
        <f t="shared" si="0"/>
        <v>95937</v>
      </c>
    </row>
    <row r="12" spans="1:8" ht="56.25">
      <c r="A12" s="23"/>
      <c r="B12" s="24"/>
      <c r="C12" s="23">
        <v>2110</v>
      </c>
      <c r="D12" s="25" t="s">
        <v>12</v>
      </c>
      <c r="E12" s="44">
        <v>49351</v>
      </c>
      <c r="F12" s="44">
        <v>95937</v>
      </c>
      <c r="G12" s="44"/>
      <c r="H12" s="40">
        <f t="shared" si="0"/>
        <v>145288</v>
      </c>
    </row>
    <row r="13" spans="1:8" s="5" customFormat="1" ht="12.75">
      <c r="A13" s="20">
        <v>758</v>
      </c>
      <c r="B13" s="21"/>
      <c r="C13" s="20"/>
      <c r="D13" s="22" t="s">
        <v>4</v>
      </c>
      <c r="E13" s="40">
        <f>E16+E14</f>
        <v>0</v>
      </c>
      <c r="F13" s="40">
        <f>F16+F14</f>
        <v>540000</v>
      </c>
      <c r="G13" s="40">
        <f>G16+G14</f>
        <v>0</v>
      </c>
      <c r="H13" s="40">
        <f aca="true" t="shared" si="1" ref="H13:H19">E13+F13-G13</f>
        <v>540000</v>
      </c>
    </row>
    <row r="14" spans="1:12" s="2" customFormat="1" ht="22.5">
      <c r="A14" s="26"/>
      <c r="B14" s="27">
        <v>75802</v>
      </c>
      <c r="C14" s="26"/>
      <c r="D14" s="28" t="s">
        <v>32</v>
      </c>
      <c r="E14" s="43">
        <f>SUM(E15:E15)</f>
        <v>0</v>
      </c>
      <c r="F14" s="43">
        <f>SUM(F15:F15)</f>
        <v>450000</v>
      </c>
      <c r="G14" s="43">
        <f>SUM(G15:G15)</f>
        <v>0</v>
      </c>
      <c r="H14" s="40">
        <f>E14+F14-G14</f>
        <v>450000</v>
      </c>
      <c r="I14" s="57"/>
      <c r="J14" s="57"/>
      <c r="K14" s="57"/>
      <c r="L14" s="57"/>
    </row>
    <row r="15" spans="1:12" ht="22.5">
      <c r="A15" s="23"/>
      <c r="B15" s="24"/>
      <c r="C15" s="23">
        <v>2780</v>
      </c>
      <c r="D15" s="25" t="s">
        <v>33</v>
      </c>
      <c r="E15" s="44"/>
      <c r="F15" s="44">
        <v>450000</v>
      </c>
      <c r="G15" s="44"/>
      <c r="H15" s="40">
        <f>E15+F15-G15</f>
        <v>450000</v>
      </c>
      <c r="I15" s="57"/>
      <c r="J15" s="57"/>
      <c r="K15" s="57"/>
      <c r="L15" s="57"/>
    </row>
    <row r="16" spans="1:8" s="2" customFormat="1" ht="12.75">
      <c r="A16" s="26"/>
      <c r="B16" s="27">
        <v>75814</v>
      </c>
      <c r="C16" s="26"/>
      <c r="D16" s="28" t="s">
        <v>6</v>
      </c>
      <c r="E16" s="43"/>
      <c r="F16" s="43">
        <f>SUM(F17:F19)</f>
        <v>90000</v>
      </c>
      <c r="G16" s="43">
        <f>SUM(G17:G19)</f>
        <v>0</v>
      </c>
      <c r="H16" s="40">
        <f t="shared" si="1"/>
        <v>90000</v>
      </c>
    </row>
    <row r="17" spans="1:8" s="51" customFormat="1" ht="33.75">
      <c r="A17" s="39"/>
      <c r="B17" s="49"/>
      <c r="C17" s="39" t="s">
        <v>29</v>
      </c>
      <c r="D17" s="53" t="s">
        <v>30</v>
      </c>
      <c r="E17" s="50"/>
      <c r="F17" s="50">
        <v>60000</v>
      </c>
      <c r="G17" s="50"/>
      <c r="H17" s="54">
        <f t="shared" si="1"/>
        <v>60000</v>
      </c>
    </row>
    <row r="18" spans="1:8" s="51" customFormat="1" ht="33.75">
      <c r="A18" s="55"/>
      <c r="B18" s="56"/>
      <c r="C18" s="55" t="s">
        <v>15</v>
      </c>
      <c r="D18" s="53" t="s">
        <v>31</v>
      </c>
      <c r="E18" s="50"/>
      <c r="F18" s="50">
        <v>30000</v>
      </c>
      <c r="G18" s="50"/>
      <c r="H18" s="54">
        <f t="shared" si="1"/>
        <v>30000</v>
      </c>
    </row>
    <row r="19" spans="1:8" ht="12.75">
      <c r="A19" s="23"/>
      <c r="B19" s="24"/>
      <c r="C19" s="23" t="s">
        <v>13</v>
      </c>
      <c r="D19" s="25" t="s">
        <v>5</v>
      </c>
      <c r="E19" s="44">
        <v>40000</v>
      </c>
      <c r="F19" s="44"/>
      <c r="G19" s="44"/>
      <c r="H19" s="40">
        <f t="shared" si="1"/>
        <v>40000</v>
      </c>
    </row>
    <row r="20" spans="1:8" s="5" customFormat="1" ht="12.75">
      <c r="A20" s="20">
        <v>852</v>
      </c>
      <c r="B20" s="21"/>
      <c r="C20" s="20"/>
      <c r="D20" s="22" t="s">
        <v>2</v>
      </c>
      <c r="E20" s="40">
        <f>E21</f>
        <v>0</v>
      </c>
      <c r="F20" s="40">
        <f>F21</f>
        <v>468031</v>
      </c>
      <c r="G20" s="40">
        <f>G21</f>
        <v>0</v>
      </c>
      <c r="H20" s="40">
        <f>E20+F20-G20</f>
        <v>468031</v>
      </c>
    </row>
    <row r="21" spans="1:8" s="2" customFormat="1" ht="12.75">
      <c r="A21" s="26"/>
      <c r="B21" s="27">
        <v>85202</v>
      </c>
      <c r="C21" s="26"/>
      <c r="D21" s="28" t="s">
        <v>3</v>
      </c>
      <c r="E21" s="43"/>
      <c r="F21" s="43">
        <f>SUM(F22:F23)</f>
        <v>468031</v>
      </c>
      <c r="G21" s="43">
        <f>SUM(G22:G23)</f>
        <v>0</v>
      </c>
      <c r="H21" s="40">
        <f>E21+F21-G21</f>
        <v>468031</v>
      </c>
    </row>
    <row r="22" spans="1:8" ht="33.75">
      <c r="A22" s="23"/>
      <c r="B22" s="24"/>
      <c r="C22" s="23">
        <v>2130</v>
      </c>
      <c r="D22" s="25" t="s">
        <v>11</v>
      </c>
      <c r="E22" s="44">
        <v>4450000</v>
      </c>
      <c r="F22" s="44">
        <v>168031</v>
      </c>
      <c r="G22" s="44"/>
      <c r="H22" s="40">
        <f>E22+F22-G22</f>
        <v>4618031</v>
      </c>
    </row>
    <row r="23" spans="1:8" ht="56.25">
      <c r="A23" s="23"/>
      <c r="B23" s="24"/>
      <c r="C23" s="29">
        <v>6260</v>
      </c>
      <c r="D23" s="25" t="s">
        <v>34</v>
      </c>
      <c r="E23" s="44"/>
      <c r="F23" s="44">
        <v>300000</v>
      </c>
      <c r="G23" s="44"/>
      <c r="H23" s="40">
        <f>E23+F23-G23</f>
        <v>300000</v>
      </c>
    </row>
    <row r="24" spans="1:8" s="5" customFormat="1" ht="21" customHeight="1">
      <c r="A24" s="20"/>
      <c r="B24" s="21"/>
      <c r="C24" s="20"/>
      <c r="D24" s="22" t="s">
        <v>20</v>
      </c>
      <c r="E24" s="40">
        <f>E10+E13+E20+E7</f>
        <v>0</v>
      </c>
      <c r="F24" s="52">
        <f>F10+F13+F20+F7</f>
        <v>1103968</v>
      </c>
      <c r="G24" s="40">
        <f>G10+G13+G20+G7</f>
        <v>30000</v>
      </c>
      <c r="H24" s="40">
        <f>E24+F24-G24</f>
        <v>1073968</v>
      </c>
    </row>
    <row r="25" spans="5:7" ht="12.75">
      <c r="E25" s="48"/>
      <c r="F25" s="48"/>
      <c r="G25" s="48"/>
    </row>
    <row r="28" ht="12.75">
      <c r="H28" s="48"/>
    </row>
    <row r="34" spans="5:7" ht="12.75">
      <c r="E34" s="1" t="s">
        <v>14</v>
      </c>
      <c r="F34" s="1" t="s">
        <v>14</v>
      </c>
      <c r="G34" s="1" t="s">
        <v>14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 Powiatowe w Toruniu</cp:lastModifiedBy>
  <cp:lastPrinted>2007-05-11T07:19:10Z</cp:lastPrinted>
  <dcterms:created xsi:type="dcterms:W3CDTF">2000-10-24T20:52:35Z</dcterms:created>
  <dcterms:modified xsi:type="dcterms:W3CDTF">2007-06-17T20:00:33Z</dcterms:modified>
  <cp:category/>
  <cp:version/>
  <cp:contentType/>
  <cp:contentStatus/>
</cp:coreProperties>
</file>