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FRON 2009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<sst xmlns="http://schemas.openxmlformats.org/spreadsheetml/2006/main" count="62" uniqueCount="54">
  <si>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</si>
  <si>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</si>
  <si>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</si>
  <si>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</si>
  <si>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</si>
  <si>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</si>
  <si>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</si>
  <si>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</si>
  <si>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</si>
  <si>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</si>
  <si>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c)</t>
  </si>
  <si>
    <t>d)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</si>
  <si>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</si>
  <si>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</si>
  <si>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</si>
  <si>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</si>
  <si>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</si>
  <si>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</si>
  <si>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</si>
  <si>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</si>
  <si>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</si>
  <si>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</si>
  <si>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</si>
  <si>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</si>
  <si>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</si>
  <si>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</si>
  <si>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</si>
  <si>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</si>
  <si>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</si>
  <si>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</si>
  <si>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>Zmiana</t>
  </si>
  <si>
    <t>bariery techniczne:</t>
  </si>
  <si>
    <t>- dla dzieci</t>
  </si>
  <si>
    <t>- dla dorosłych</t>
  </si>
  <si>
    <t>zwrot kosztów wyposażenia stanowisk pracy  (art.26e)</t>
  </si>
  <si>
    <t>zwrot kosztów wynagrodzeń i składek na ubezpieczenia społeczne (art.26f)</t>
  </si>
  <si>
    <t>środki na podjęcie działalności gospodarczej lub rolniczej (art.12a)</t>
  </si>
  <si>
    <t>dofinansowanie do oprocentowania kredytu bankowego zaciągniętego na kontynuowanie działalności gospodarczej lub rolniczej prowadzonej przez osoby niepełnosprawne (art.13)</t>
  </si>
  <si>
    <t>g)</t>
  </si>
  <si>
    <t>h)</t>
  </si>
  <si>
    <t>z tego:</t>
  </si>
  <si>
    <t>a.</t>
  </si>
  <si>
    <t>b.</t>
  </si>
  <si>
    <t>c.</t>
  </si>
  <si>
    <t>OBSŁUGA FUNDUSZU - 2,5% WARTOŚCI WYDATKU FUNDUSZU</t>
  </si>
  <si>
    <t xml:space="preserve">Obsługa funduszu - 2% wartości wydatku funduszu w części wydatkowania z rehabilitacji zawodowej </t>
  </si>
  <si>
    <t xml:space="preserve">Obsługa funduszu - 2,5% wartości wydatku funduszu w części wydatkowania z rehabilitacji społecznej </t>
  </si>
  <si>
    <t>Obsługa funduszu - 0,5% wartości wydatku funduszu w części wydatkowania z rehabilitacji zawodowej</t>
  </si>
  <si>
    <t>PLAN BUDŻETU 2009</t>
  </si>
  <si>
    <t>Plan</t>
  </si>
  <si>
    <t xml:space="preserve">Plan  (wykonanie PUP) </t>
  </si>
  <si>
    <t>Plan  (wykonanie PCPR)</t>
  </si>
  <si>
    <t>instrumenty rymku pracy pracy dla  poszukujęcych pracy pozostających bez zatrudnienia (art.11 ust.2)</t>
  </si>
  <si>
    <t>Zał. do  Uchwały Nr XVII/120/08 Rady  Powiatu  Toruńskiego    z  dnia   12.11.2008  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</si>
</sst>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7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  <font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.140625" style="4" customWidth="1"/>
    <col min="2" max="2" width="12.00390625" style="4" bestFit="1" customWidth="1"/>
    <col min="3" max="3" width="9.140625" style="4" customWidth="1"/>
    <col min="4" max="4" width="31.57421875" style="4" customWidth="1"/>
    <col min="5" max="5" width="12.7109375" style="3" customWidth="1"/>
    <col min="6" max="6" width="0.13671875" style="4" customWidth="1"/>
    <col min="7" max="7" width="13.00390625" style="4" hidden="1" customWidth="1"/>
    <col min="8" max="9" width="11.28125" style="4" customWidth="1"/>
    <col min="10" max="16384" width="9.140625" style="4" customWidth="1"/>
  </cols>
  <sheetData>
    <row r="1" spans="5:10" ht="16.5">
      <c r="E1" s="4"/>
      <c r="I1" s="49"/>
      <c r="J1" s="48"/>
    </row>
    <row r="2" spans="2:6" ht="15">
      <c r="B2" s="4" t="s">
        <v>53</v>
      </c>
      <c r="E2" s="4"/>
      <c r="F2" s="30"/>
    </row>
    <row r="3" ht="15">
      <c r="E3" s="30"/>
    </row>
    <row r="4" spans="1:9" s="2" customFormat="1" ht="42.75">
      <c r="A4" s="6" t="s">
        <v>0</v>
      </c>
      <c r="B4" s="7" t="s">
        <v>1</v>
      </c>
      <c r="C4" s="7"/>
      <c r="D4" s="8"/>
      <c r="E4" s="31" t="s">
        <v>48</v>
      </c>
      <c r="F4" s="32" t="s">
        <v>30</v>
      </c>
      <c r="G4" s="33" t="s">
        <v>49</v>
      </c>
      <c r="H4" s="42" t="s">
        <v>50</v>
      </c>
      <c r="I4" s="33" t="s">
        <v>51</v>
      </c>
    </row>
    <row r="5" spans="1:9" ht="15">
      <c r="A5" s="9"/>
      <c r="B5" s="10"/>
      <c r="C5" s="10"/>
      <c r="D5" s="10"/>
      <c r="E5" s="11"/>
      <c r="F5" s="11"/>
      <c r="G5" s="37"/>
      <c r="H5" s="43"/>
      <c r="I5" s="43"/>
    </row>
    <row r="6" spans="1:9" s="5" customFormat="1" ht="15.75">
      <c r="A6" s="12" t="s">
        <v>2</v>
      </c>
      <c r="B6" s="13"/>
      <c r="C6" s="13"/>
      <c r="D6" s="13"/>
      <c r="E6" s="14">
        <v>957234</v>
      </c>
      <c r="F6" s="14">
        <v>0</v>
      </c>
      <c r="G6" s="38">
        <v>957234</v>
      </c>
      <c r="H6" s="14">
        <f>H11</f>
        <v>233000</v>
      </c>
      <c r="I6" s="14">
        <f>I22</f>
        <v>724234</v>
      </c>
    </row>
    <row r="7" spans="1:9" ht="15">
      <c r="A7" s="15" t="s">
        <v>3</v>
      </c>
      <c r="B7" s="10"/>
      <c r="C7" s="10"/>
      <c r="D7" s="10"/>
      <c r="E7" s="16"/>
      <c r="F7" s="16"/>
      <c r="G7" s="39"/>
      <c r="H7" s="44"/>
      <c r="I7" s="44"/>
    </row>
    <row r="8" spans="1:9" s="5" customFormat="1" ht="15.75">
      <c r="A8" s="12" t="s">
        <v>4</v>
      </c>
      <c r="B8" s="13"/>
      <c r="C8" s="13"/>
      <c r="D8" s="13"/>
      <c r="E8" s="14">
        <f>E11+E22</f>
        <v>957234</v>
      </c>
      <c r="F8" s="14">
        <v>0</v>
      </c>
      <c r="G8" s="38">
        <f>G11+G22</f>
        <v>1052234</v>
      </c>
      <c r="H8" s="14">
        <f>H11</f>
        <v>233000</v>
      </c>
      <c r="I8" s="14">
        <f>I22</f>
        <v>724234</v>
      </c>
    </row>
    <row r="9" spans="1:9" ht="15">
      <c r="A9" s="15" t="s">
        <v>3</v>
      </c>
      <c r="B9" s="10"/>
      <c r="C9" s="10"/>
      <c r="D9" s="10"/>
      <c r="E9" s="16"/>
      <c r="F9" s="16"/>
      <c r="G9" s="39"/>
      <c r="H9" s="44"/>
      <c r="I9" s="44"/>
    </row>
    <row r="10" spans="1:9" ht="15">
      <c r="A10" s="15"/>
      <c r="B10" s="10"/>
      <c r="C10" s="10"/>
      <c r="D10" s="10"/>
      <c r="E10" s="16"/>
      <c r="F10" s="16"/>
      <c r="G10" s="39"/>
      <c r="H10" s="44"/>
      <c r="I10" s="44"/>
    </row>
    <row r="11" spans="1:9" ht="15.75">
      <c r="A11" s="17" t="s">
        <v>5</v>
      </c>
      <c r="B11" s="18" t="s">
        <v>6</v>
      </c>
      <c r="C11" s="10"/>
      <c r="D11" s="10"/>
      <c r="E11" s="14">
        <f>SUM(E13:E20)</f>
        <v>233000</v>
      </c>
      <c r="F11" s="14" t="e">
        <f>F13+F14+F15+F16+F17+F18+F19+F20+#REF!+#REF!+#REF!+#REF!</f>
        <v>#REF!</v>
      </c>
      <c r="G11" s="38">
        <v>328000</v>
      </c>
      <c r="H11" s="36">
        <v>233000</v>
      </c>
      <c r="I11" s="44"/>
    </row>
    <row r="12" spans="1:9" ht="15">
      <c r="A12" s="9"/>
      <c r="B12" s="10"/>
      <c r="C12" s="10"/>
      <c r="D12" s="10"/>
      <c r="E12" s="16"/>
      <c r="F12" s="16"/>
      <c r="G12" s="39"/>
      <c r="H12" s="44"/>
      <c r="I12" s="44"/>
    </row>
    <row r="13" spans="1:9" ht="27" customHeight="1">
      <c r="A13" s="19" t="s">
        <v>7</v>
      </c>
      <c r="B13" s="54" t="s">
        <v>8</v>
      </c>
      <c r="C13" s="52"/>
      <c r="D13" s="53"/>
      <c r="E13" s="16">
        <v>0</v>
      </c>
      <c r="F13" s="16">
        <v>0</v>
      </c>
      <c r="G13" s="39">
        <f aca="true" t="shared" si="0" ref="G13:G19">F13+E13</f>
        <v>0</v>
      </c>
      <c r="H13" s="16">
        <f aca="true" t="shared" si="1" ref="H13:H20">G13</f>
        <v>0</v>
      </c>
      <c r="I13" s="44"/>
    </row>
    <row r="14" spans="1:9" ht="35.25" customHeight="1">
      <c r="A14" s="20" t="s">
        <v>9</v>
      </c>
      <c r="B14" s="54" t="s">
        <v>34</v>
      </c>
      <c r="C14" s="58"/>
      <c r="D14" s="59"/>
      <c r="E14" s="16">
        <v>40000</v>
      </c>
      <c r="F14" s="16">
        <v>0</v>
      </c>
      <c r="G14" s="39">
        <f t="shared" si="0"/>
        <v>40000</v>
      </c>
      <c r="H14" s="16">
        <f t="shared" si="1"/>
        <v>40000</v>
      </c>
      <c r="I14" s="44"/>
    </row>
    <row r="15" spans="1:9" ht="31.5" customHeight="1">
      <c r="A15" s="20" t="s">
        <v>10</v>
      </c>
      <c r="B15" s="54" t="s">
        <v>35</v>
      </c>
      <c r="C15" s="52"/>
      <c r="D15" s="53"/>
      <c r="E15" s="16">
        <v>10000</v>
      </c>
      <c r="F15" s="16">
        <v>0</v>
      </c>
      <c r="G15" s="39">
        <f t="shared" si="0"/>
        <v>10000</v>
      </c>
      <c r="H15" s="16">
        <f t="shared" si="1"/>
        <v>10000</v>
      </c>
      <c r="I15" s="44"/>
    </row>
    <row r="16" spans="1:9" ht="38.25" customHeight="1">
      <c r="A16" s="20" t="s">
        <v>11</v>
      </c>
      <c r="B16" s="54" t="s">
        <v>36</v>
      </c>
      <c r="C16" s="52"/>
      <c r="D16" s="53"/>
      <c r="E16" s="16">
        <v>133000</v>
      </c>
      <c r="F16" s="16">
        <v>0</v>
      </c>
      <c r="G16" s="39">
        <f t="shared" si="0"/>
        <v>133000</v>
      </c>
      <c r="H16" s="16">
        <f t="shared" si="1"/>
        <v>133000</v>
      </c>
      <c r="I16" s="44"/>
    </row>
    <row r="17" spans="1:9" ht="36" customHeight="1">
      <c r="A17" s="20" t="s">
        <v>12</v>
      </c>
      <c r="B17" s="54" t="s">
        <v>37</v>
      </c>
      <c r="C17" s="52"/>
      <c r="D17" s="53"/>
      <c r="E17" s="16">
        <v>0</v>
      </c>
      <c r="F17" s="16">
        <v>0</v>
      </c>
      <c r="G17" s="39">
        <f t="shared" si="0"/>
        <v>0</v>
      </c>
      <c r="H17" s="16">
        <f t="shared" si="1"/>
        <v>0</v>
      </c>
      <c r="I17" s="44"/>
    </row>
    <row r="18" spans="1:9" ht="18" customHeight="1">
      <c r="A18" s="20" t="s">
        <v>14</v>
      </c>
      <c r="B18" s="54" t="s">
        <v>13</v>
      </c>
      <c r="C18" s="52"/>
      <c r="D18" s="53"/>
      <c r="E18" s="16">
        <v>0</v>
      </c>
      <c r="F18" s="16">
        <v>0</v>
      </c>
      <c r="G18" s="39">
        <f t="shared" si="0"/>
        <v>0</v>
      </c>
      <c r="H18" s="16">
        <f t="shared" si="1"/>
        <v>0</v>
      </c>
      <c r="I18" s="44"/>
    </row>
    <row r="19" spans="1:9" ht="18" customHeight="1">
      <c r="A19" s="20" t="s">
        <v>38</v>
      </c>
      <c r="B19" s="54" t="s">
        <v>15</v>
      </c>
      <c r="C19" s="52"/>
      <c r="D19" s="53"/>
      <c r="E19" s="16">
        <v>0</v>
      </c>
      <c r="F19" s="16">
        <v>0</v>
      </c>
      <c r="G19" s="39">
        <f t="shared" si="0"/>
        <v>0</v>
      </c>
      <c r="H19" s="16">
        <f t="shared" si="1"/>
        <v>0</v>
      </c>
      <c r="I19" s="44"/>
    </row>
    <row r="20" spans="1:9" ht="23.25" customHeight="1">
      <c r="A20" s="20" t="s">
        <v>39</v>
      </c>
      <c r="B20" s="54" t="s">
        <v>52</v>
      </c>
      <c r="C20" s="52"/>
      <c r="D20" s="53"/>
      <c r="E20" s="16">
        <v>50000</v>
      </c>
      <c r="F20" s="16">
        <v>0</v>
      </c>
      <c r="G20" s="39">
        <f>E20+F20</f>
        <v>50000</v>
      </c>
      <c r="H20" s="16">
        <f t="shared" si="1"/>
        <v>50000</v>
      </c>
      <c r="I20" s="44"/>
    </row>
    <row r="21" spans="1:9" ht="18" customHeight="1">
      <c r="A21" s="9"/>
      <c r="B21" s="10"/>
      <c r="C21" s="10"/>
      <c r="D21" s="10"/>
      <c r="E21" s="16"/>
      <c r="F21" s="16"/>
      <c r="G21" s="39"/>
      <c r="H21" s="44"/>
      <c r="I21" s="44"/>
    </row>
    <row r="22" spans="1:10" ht="15.75">
      <c r="A22" s="17" t="s">
        <v>16</v>
      </c>
      <c r="B22" s="18" t="s">
        <v>17</v>
      </c>
      <c r="C22" s="10"/>
      <c r="D22" s="10"/>
      <c r="E22" s="14">
        <f>SUM(E23:E39)</f>
        <v>724234</v>
      </c>
      <c r="F22" s="14">
        <v>10</v>
      </c>
      <c r="G22" s="38">
        <f>G24+G25+G28+G29+G31+G32+G34+G35+G37+G38+G39</f>
        <v>724234</v>
      </c>
      <c r="H22" s="44"/>
      <c r="I22" s="36">
        <f>I24+I25+I28+I29+I31+I32+I35+I34+I37+I38+I39</f>
        <v>724234</v>
      </c>
      <c r="J22" s="50"/>
    </row>
    <row r="23" spans="1:9" ht="15">
      <c r="A23" s="9"/>
      <c r="B23" s="10"/>
      <c r="C23" s="10"/>
      <c r="D23" s="10"/>
      <c r="E23" s="16"/>
      <c r="F23" s="16"/>
      <c r="G23" s="39"/>
      <c r="H23" s="44"/>
      <c r="I23" s="44"/>
    </row>
    <row r="24" spans="1:9" ht="27" customHeight="1">
      <c r="A24" s="20" t="s">
        <v>7</v>
      </c>
      <c r="B24" s="51" t="s">
        <v>18</v>
      </c>
      <c r="C24" s="52"/>
      <c r="D24" s="53"/>
      <c r="E24" s="16">
        <v>45000</v>
      </c>
      <c r="F24" s="16">
        <v>0</v>
      </c>
      <c r="G24" s="39">
        <f>F24+E24</f>
        <v>45000</v>
      </c>
      <c r="H24" s="44"/>
      <c r="I24" s="16">
        <f>G24</f>
        <v>45000</v>
      </c>
    </row>
    <row r="25" spans="1:9" ht="28.5" customHeight="1">
      <c r="A25" s="20" t="s">
        <v>9</v>
      </c>
      <c r="B25" s="51" t="s">
        <v>19</v>
      </c>
      <c r="C25" s="52"/>
      <c r="D25" s="53"/>
      <c r="E25" s="16">
        <v>80000</v>
      </c>
      <c r="F25" s="16">
        <v>0</v>
      </c>
      <c r="G25" s="39">
        <f>F25+E25</f>
        <v>80000</v>
      </c>
      <c r="H25" s="44"/>
      <c r="I25" s="16">
        <f>G25</f>
        <v>80000</v>
      </c>
    </row>
    <row r="26" spans="1:9" ht="23.25" customHeight="1">
      <c r="A26" s="20" t="s">
        <v>10</v>
      </c>
      <c r="B26" s="54" t="s">
        <v>20</v>
      </c>
      <c r="C26" s="52"/>
      <c r="D26" s="53"/>
      <c r="E26" s="16"/>
      <c r="F26" s="16"/>
      <c r="G26" s="39"/>
      <c r="H26" s="44"/>
      <c r="I26" s="44"/>
    </row>
    <row r="27" spans="1:9" ht="18.75" customHeight="1">
      <c r="A27" s="20"/>
      <c r="B27" s="54" t="s">
        <v>21</v>
      </c>
      <c r="C27" s="52"/>
      <c r="D27" s="53"/>
      <c r="E27" s="16"/>
      <c r="F27" s="16"/>
      <c r="G27" s="39"/>
      <c r="H27" s="44"/>
      <c r="I27" s="44"/>
    </row>
    <row r="28" spans="1:9" ht="15">
      <c r="A28" s="9"/>
      <c r="B28" s="21" t="s">
        <v>22</v>
      </c>
      <c r="C28" s="10"/>
      <c r="D28" s="10"/>
      <c r="E28" s="16">
        <v>50000</v>
      </c>
      <c r="F28" s="16">
        <v>0</v>
      </c>
      <c r="G28" s="39">
        <f>F28+E28</f>
        <v>50000</v>
      </c>
      <c r="H28" s="44"/>
      <c r="I28" s="16">
        <f>G28</f>
        <v>50000</v>
      </c>
    </row>
    <row r="29" spans="1:9" ht="15">
      <c r="A29" s="9"/>
      <c r="B29" s="21" t="s">
        <v>23</v>
      </c>
      <c r="C29" s="10"/>
      <c r="D29" s="10"/>
      <c r="E29" s="16">
        <v>200000</v>
      </c>
      <c r="F29" s="16">
        <v>0</v>
      </c>
      <c r="G29" s="39">
        <f>F29+E29</f>
        <v>200000</v>
      </c>
      <c r="H29" s="44"/>
      <c r="I29" s="16">
        <f>G29</f>
        <v>200000</v>
      </c>
    </row>
    <row r="30" spans="1:9" ht="15">
      <c r="A30" s="22"/>
      <c r="B30" s="21" t="s">
        <v>24</v>
      </c>
      <c r="C30" s="10"/>
      <c r="D30" s="10"/>
      <c r="E30" s="16"/>
      <c r="F30" s="16"/>
      <c r="G30" s="39"/>
      <c r="H30" s="44"/>
      <c r="I30" s="16"/>
    </row>
    <row r="31" spans="1:9" ht="15">
      <c r="A31" s="9"/>
      <c r="B31" s="21" t="s">
        <v>25</v>
      </c>
      <c r="C31" s="10"/>
      <c r="D31" s="10"/>
      <c r="E31" s="16">
        <v>2000</v>
      </c>
      <c r="F31" s="16">
        <v>0</v>
      </c>
      <c r="G31" s="39">
        <f>F31+E31</f>
        <v>2000</v>
      </c>
      <c r="H31" s="44"/>
      <c r="I31" s="16">
        <f>G31</f>
        <v>2000</v>
      </c>
    </row>
    <row r="32" spans="1:9" ht="15">
      <c r="A32" s="9"/>
      <c r="B32" s="21" t="s">
        <v>26</v>
      </c>
      <c r="C32" s="10"/>
      <c r="D32" s="10"/>
      <c r="E32" s="16">
        <v>1000</v>
      </c>
      <c r="F32" s="16">
        <v>0</v>
      </c>
      <c r="G32" s="39">
        <f>F32+E32</f>
        <v>1000</v>
      </c>
      <c r="H32" s="44"/>
      <c r="I32" s="16">
        <f>G32</f>
        <v>1000</v>
      </c>
    </row>
    <row r="33" spans="1:9" ht="15">
      <c r="A33" s="9"/>
      <c r="B33" s="21" t="s">
        <v>31</v>
      </c>
      <c r="C33" s="10"/>
      <c r="D33" s="10"/>
      <c r="E33" s="16"/>
      <c r="F33" s="16"/>
      <c r="G33" s="39"/>
      <c r="H33" s="44"/>
      <c r="I33" s="16"/>
    </row>
    <row r="34" spans="1:9" ht="15">
      <c r="A34" s="9"/>
      <c r="B34" s="34" t="s">
        <v>32</v>
      </c>
      <c r="C34" s="35"/>
      <c r="D34" s="35"/>
      <c r="E34" s="16">
        <v>1000</v>
      </c>
      <c r="F34" s="16">
        <v>0</v>
      </c>
      <c r="G34" s="39">
        <f>F34+E34</f>
        <v>1000</v>
      </c>
      <c r="H34" s="44"/>
      <c r="I34" s="16">
        <f>G34</f>
        <v>1000</v>
      </c>
    </row>
    <row r="35" spans="1:9" ht="15">
      <c r="A35" s="9"/>
      <c r="B35" s="34" t="s">
        <v>33</v>
      </c>
      <c r="C35" s="35"/>
      <c r="D35" s="35"/>
      <c r="E35" s="16">
        <v>1000</v>
      </c>
      <c r="F35" s="16">
        <v>0</v>
      </c>
      <c r="G35" s="39">
        <f>F35+E35</f>
        <v>1000</v>
      </c>
      <c r="H35" s="44"/>
      <c r="I35" s="16">
        <f>G35</f>
        <v>1000</v>
      </c>
    </row>
    <row r="36" spans="1:9" ht="25.5" customHeight="1">
      <c r="A36" s="23" t="s">
        <v>11</v>
      </c>
      <c r="B36" s="54" t="s">
        <v>27</v>
      </c>
      <c r="C36" s="52"/>
      <c r="D36" s="53"/>
      <c r="E36" s="16"/>
      <c r="F36" s="16"/>
      <c r="G36" s="39"/>
      <c r="H36" s="44"/>
      <c r="I36" s="16"/>
    </row>
    <row r="37" spans="1:9" ht="15">
      <c r="A37" s="9"/>
      <c r="B37" s="21" t="s">
        <v>25</v>
      </c>
      <c r="C37" s="10"/>
      <c r="D37" s="10"/>
      <c r="E37" s="16">
        <v>100000</v>
      </c>
      <c r="F37" s="16">
        <v>0</v>
      </c>
      <c r="G37" s="39">
        <f>F37+E37</f>
        <v>100000</v>
      </c>
      <c r="H37" s="44"/>
      <c r="I37" s="16">
        <f>G37</f>
        <v>100000</v>
      </c>
    </row>
    <row r="38" spans="1:9" ht="15">
      <c r="A38" s="9"/>
      <c r="B38" s="21" t="s">
        <v>26</v>
      </c>
      <c r="C38" s="10"/>
      <c r="D38" s="10"/>
      <c r="E38" s="16">
        <v>244234</v>
      </c>
      <c r="F38" s="16">
        <v>0</v>
      </c>
      <c r="G38" s="39">
        <f>F38+E38</f>
        <v>244234</v>
      </c>
      <c r="H38" s="44"/>
      <c r="I38" s="16">
        <f>G38</f>
        <v>244234</v>
      </c>
    </row>
    <row r="39" spans="1:9" ht="24" customHeight="1">
      <c r="A39" s="20" t="s">
        <v>12</v>
      </c>
      <c r="B39" s="54" t="s">
        <v>28</v>
      </c>
      <c r="C39" s="52"/>
      <c r="D39" s="53"/>
      <c r="E39" s="16">
        <v>0</v>
      </c>
      <c r="F39" s="16">
        <v>0</v>
      </c>
      <c r="G39" s="39">
        <f>F39+E39</f>
        <v>0</v>
      </c>
      <c r="H39" s="44"/>
      <c r="I39" s="16">
        <f>G39</f>
        <v>0</v>
      </c>
    </row>
    <row r="40" spans="1:9" ht="15">
      <c r="A40" s="9"/>
      <c r="B40" s="21"/>
      <c r="C40" s="10"/>
      <c r="D40" s="10"/>
      <c r="E40" s="16"/>
      <c r="F40" s="16"/>
      <c r="G40" s="39"/>
      <c r="H40" s="44"/>
      <c r="I40" s="44"/>
    </row>
    <row r="41" spans="1:9" s="25" customFormat="1" ht="15.75">
      <c r="A41" s="17" t="s">
        <v>29</v>
      </c>
      <c r="B41" s="24" t="s">
        <v>44</v>
      </c>
      <c r="C41" s="18"/>
      <c r="D41" s="18"/>
      <c r="E41" s="14">
        <v>23931</v>
      </c>
      <c r="F41" s="36"/>
      <c r="G41" s="40">
        <f>G8*2.5%</f>
        <v>26305.850000000002</v>
      </c>
      <c r="H41" s="45"/>
      <c r="I41" s="45"/>
    </row>
    <row r="42" spans="1:9" s="25" customFormat="1" ht="15.75">
      <c r="A42" s="17"/>
      <c r="B42" s="24" t="s">
        <v>40</v>
      </c>
      <c r="C42" s="18"/>
      <c r="D42" s="18"/>
      <c r="E42" s="14"/>
      <c r="F42" s="36"/>
      <c r="G42" s="40"/>
      <c r="H42" s="45"/>
      <c r="I42" s="45"/>
    </row>
    <row r="43" spans="1:9" s="25" customFormat="1" ht="27" customHeight="1">
      <c r="A43" s="47" t="s">
        <v>41</v>
      </c>
      <c r="B43" s="55" t="s">
        <v>46</v>
      </c>
      <c r="C43" s="56"/>
      <c r="D43" s="57"/>
      <c r="E43" s="14"/>
      <c r="F43" s="36"/>
      <c r="G43" s="40"/>
      <c r="H43" s="45"/>
      <c r="I43" s="36">
        <v>18106</v>
      </c>
    </row>
    <row r="44" spans="1:9" s="25" customFormat="1" ht="15.75">
      <c r="A44" s="47"/>
      <c r="B44" s="24"/>
      <c r="C44" s="18"/>
      <c r="D44" s="18"/>
      <c r="E44" s="14"/>
      <c r="F44" s="36"/>
      <c r="G44" s="40"/>
      <c r="H44" s="45"/>
      <c r="I44" s="45"/>
    </row>
    <row r="45" spans="1:9" s="25" customFormat="1" ht="26.25" customHeight="1">
      <c r="A45" s="47" t="s">
        <v>42</v>
      </c>
      <c r="B45" s="55" t="s">
        <v>45</v>
      </c>
      <c r="C45" s="56"/>
      <c r="D45" s="57"/>
      <c r="E45" s="14"/>
      <c r="F45" s="36"/>
      <c r="G45" s="40"/>
      <c r="H45" s="45">
        <v>4660</v>
      </c>
      <c r="I45" s="45"/>
    </row>
    <row r="46" spans="1:9" s="25" customFormat="1" ht="15.75">
      <c r="A46" s="17"/>
      <c r="B46" s="24"/>
      <c r="C46" s="18"/>
      <c r="D46" s="18"/>
      <c r="E46" s="14"/>
      <c r="F46" s="36"/>
      <c r="G46" s="40"/>
      <c r="H46" s="45"/>
      <c r="I46" s="45"/>
    </row>
    <row r="47" spans="1:9" s="25" customFormat="1" ht="24.75" customHeight="1">
      <c r="A47" s="17" t="s">
        <v>43</v>
      </c>
      <c r="B47" s="55" t="s">
        <v>47</v>
      </c>
      <c r="C47" s="56"/>
      <c r="D47" s="57"/>
      <c r="E47" s="14"/>
      <c r="F47" s="36"/>
      <c r="G47" s="40"/>
      <c r="H47" s="45"/>
      <c r="I47" s="45">
        <v>1165</v>
      </c>
    </row>
    <row r="48" spans="1:9" ht="15" customHeight="1">
      <c r="A48" s="26"/>
      <c r="B48" s="27"/>
      <c r="C48" s="28"/>
      <c r="D48" s="28"/>
      <c r="E48" s="29"/>
      <c r="F48" s="29"/>
      <c r="G48" s="41"/>
      <c r="H48" s="46"/>
      <c r="I48" s="46"/>
    </row>
    <row r="49" ht="15">
      <c r="B49" s="1"/>
    </row>
    <row r="50" ht="15">
      <c r="B50" s="1"/>
    </row>
  </sheetData>
  <sheetProtection/>
  <mergeCells count="17">
    <mergeCell ref="B17:D17"/>
    <mergeCell ref="B18:D18"/>
    <mergeCell ref="B13:D13"/>
    <mergeCell ref="B14:D14"/>
    <mergeCell ref="B15:D15"/>
    <mergeCell ref="B16:D16"/>
    <mergeCell ref="B47:D47"/>
    <mergeCell ref="B43:D43"/>
    <mergeCell ref="B45:D45"/>
    <mergeCell ref="B26:D26"/>
    <mergeCell ref="B27:D27"/>
    <mergeCell ref="B36:D36"/>
    <mergeCell ref="B39:D39"/>
    <mergeCell ref="B24:D24"/>
    <mergeCell ref="B25:D25"/>
    <mergeCell ref="B19:D19"/>
    <mergeCell ref="B20:D20"/>
  </mergeCells>
  <printOptions horizontalCentered="1"/>
  <pageMargins left="0.2362204724409449" right="0.2362204724409449" top="0.5118110236220472" bottom="0.9055118110236221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USER</cp:lastModifiedBy>
  <cp:lastPrinted>2008-11-17T08:53:00Z</cp:lastPrinted>
  <dcterms:created xsi:type="dcterms:W3CDTF">2004-03-17T07:23:16Z</dcterms:created>
  <dcterms:modified xsi:type="dcterms:W3CDTF">2008-11-18T12:36:59Z</dcterms:modified>
  <cp:category/>
  <cp:version/>
  <cp:contentType/>
  <cp:contentStatus/>
</cp:coreProperties>
</file>