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<sst xmlns="http://schemas.openxmlformats.org/spreadsheetml/2006/main" count="65" uniqueCount="56">
  <si>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</si>
  <si>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</si>
  <si>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</si>
  <si>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</si>
  <si>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</si>
  <si>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</si>
  <si>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</si>
  <si>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</si>
  <si>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</si>
  <si>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</si>
  <si>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c)</t>
  </si>
  <si>
    <t>d)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</si>
  <si>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</si>
  <si>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</si>
  <si>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</si>
  <si>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</si>
  <si>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</si>
  <si>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</si>
  <si>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</si>
  <si>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</si>
  <si>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</si>
  <si>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</si>
  <si>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</si>
  <si>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</si>
  <si>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</si>
  <si>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</si>
  <si>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</si>
  <si>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</si>
  <si>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</si>
  <si>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</si>
  <si>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>Zmiana</t>
  </si>
  <si>
    <t>bariery techniczne:</t>
  </si>
  <si>
    <t>- dla dzieci</t>
  </si>
  <si>
    <t>- dla dorosłych</t>
  </si>
  <si>
    <t>zwrot kosztów wyposażenia stanowisk pracy  (art.26e)</t>
  </si>
  <si>
    <t>zwrot kosztów wynagrodzeń i składek na ubezpieczenia społeczne (art.26f)</t>
  </si>
  <si>
    <t>środki na podjęcie działalności gospodarczej lub rolniczej (art.12a)</t>
  </si>
  <si>
    <t>dofinansowanie do oprocentowania kredytu bankowego zaciągniętego na kontynuowanie działalności gospodarczej lub rolniczej prowadzonej przez osoby niepełnosprawne (art.13)</t>
  </si>
  <si>
    <t>g)</t>
  </si>
  <si>
    <t>h)</t>
  </si>
  <si>
    <t>Plan po zmianach ogółem</t>
  </si>
  <si>
    <t xml:space="preserve">Plan po zmianach (wykonanie PUP) </t>
  </si>
  <si>
    <t>Plan po zmianach (wykonanie PCPR)</t>
  </si>
  <si>
    <t>z tego:</t>
  </si>
  <si>
    <t>a.</t>
  </si>
  <si>
    <t>b.</t>
  </si>
  <si>
    <t>c.</t>
  </si>
  <si>
    <t>OBSŁUGA FUNDUSZU - 2,5% WARTOŚCI WYDATKU FUNDUSZU</t>
  </si>
  <si>
    <t xml:space="preserve">Obsługa funduszu - 2% wartości wydatku funduszu w części wydatkowania z rehabilitacji zawodowej </t>
  </si>
  <si>
    <t xml:space="preserve">Obsługa funduszu - 2,5% wartości wydatku funduszu w części wydatkowania z rehabilitacji społecznej </t>
  </si>
  <si>
    <t>Obsługa funduszu - 0,5% wartości wydatku funduszu w części wydatkowania z rehabilitacji zawodowej</t>
  </si>
  <si>
    <t>zwrot wydatków na instrumenty rynku pracy dla osób niepełnosprawnych poszukujących pracy, nie pozostających w zatrudnieniu (art.11)</t>
  </si>
  <si>
    <t>PLAN BUDŻETU 2009</t>
  </si>
  <si>
    <t>zlecenia zadań fundacjom i organizacjom pozarządowym (art..36 ust.2 i 3)</t>
  </si>
  <si>
    <t>Rady Powiatu Toruńskiego z dnia 30.10.2009 r.</t>
  </si>
  <si>
    <t>Załącznik do uchwały Nr XXV/159/09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</si>
</sst>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2"/>
      <name val="Arial CE"/>
      <family val="2"/>
    </font>
    <font>
      <sz val="13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4" max="4" width="35.8515625" style="0" customWidth="1"/>
    <col min="5" max="5" width="11.140625" style="0" customWidth="1"/>
    <col min="6" max="6" width="9.57421875" style="0" bestFit="1" customWidth="1"/>
    <col min="7" max="7" width="11.421875" style="0" customWidth="1"/>
    <col min="8" max="8" width="11.57421875" style="0" customWidth="1"/>
    <col min="9" max="9" width="11.8515625" style="0" customWidth="1"/>
  </cols>
  <sheetData>
    <row r="1" spans="1:9" ht="16.5">
      <c r="A1" s="52" t="s">
        <v>55</v>
      </c>
      <c r="B1" s="1"/>
      <c r="C1" s="1"/>
      <c r="D1" s="1"/>
      <c r="E1" s="1"/>
      <c r="F1" s="1"/>
      <c r="G1" s="60"/>
      <c r="H1" s="61"/>
      <c r="I1" s="61"/>
    </row>
    <row r="2" spans="1:10" ht="15">
      <c r="A2" s="52" t="s">
        <v>54</v>
      </c>
      <c r="B2" s="1"/>
      <c r="C2" s="1"/>
      <c r="D2" s="1"/>
      <c r="E2" s="1"/>
      <c r="F2" s="4"/>
      <c r="G2" s="1"/>
      <c r="H2" s="1"/>
      <c r="I2" s="1"/>
      <c r="J2" s="1"/>
    </row>
    <row r="3" spans="1:10" ht="16.5">
      <c r="A3" s="3"/>
      <c r="B3" s="3"/>
      <c r="C3" s="3"/>
      <c r="D3" s="3"/>
      <c r="E3" s="2"/>
      <c r="F3" s="3"/>
      <c r="G3" s="3"/>
      <c r="H3" s="3"/>
      <c r="I3" s="3"/>
      <c r="J3" s="1"/>
    </row>
    <row r="4" spans="1:10" ht="57">
      <c r="A4" s="6" t="s">
        <v>0</v>
      </c>
      <c r="B4" s="7" t="s">
        <v>1</v>
      </c>
      <c r="C4" s="7"/>
      <c r="D4" s="8"/>
      <c r="E4" s="9" t="s">
        <v>52</v>
      </c>
      <c r="F4" s="10" t="s">
        <v>30</v>
      </c>
      <c r="G4" s="11" t="s">
        <v>40</v>
      </c>
      <c r="H4" s="12" t="s">
        <v>41</v>
      </c>
      <c r="I4" s="11" t="s">
        <v>42</v>
      </c>
      <c r="J4" s="13"/>
    </row>
    <row r="5" spans="1:10" ht="15">
      <c r="A5" s="14"/>
      <c r="B5" s="15"/>
      <c r="C5" s="15"/>
      <c r="D5" s="15"/>
      <c r="E5" s="16"/>
      <c r="F5" s="16"/>
      <c r="G5" s="17"/>
      <c r="H5" s="18"/>
      <c r="I5" s="18"/>
      <c r="J5" s="1"/>
    </row>
    <row r="6" spans="1:10" ht="15.75">
      <c r="A6" s="19" t="s">
        <v>2</v>
      </c>
      <c r="B6" s="20"/>
      <c r="C6" s="20"/>
      <c r="D6" s="20"/>
      <c r="E6" s="21">
        <v>588658</v>
      </c>
      <c r="F6" s="21">
        <v>103878</v>
      </c>
      <c r="G6" s="22">
        <f>E6+F6</f>
        <v>692536</v>
      </c>
      <c r="H6" s="21">
        <f>H8</f>
        <v>219600</v>
      </c>
      <c r="I6" s="21">
        <f>I8</f>
        <v>472936</v>
      </c>
      <c r="J6" s="23"/>
    </row>
    <row r="7" spans="1:10" ht="15">
      <c r="A7" s="24" t="s">
        <v>3</v>
      </c>
      <c r="B7" s="15"/>
      <c r="C7" s="15"/>
      <c r="D7" s="15"/>
      <c r="E7" s="25"/>
      <c r="F7" s="25"/>
      <c r="G7" s="26"/>
      <c r="H7" s="27"/>
      <c r="I7" s="27"/>
      <c r="J7" s="1"/>
    </row>
    <row r="8" spans="1:10" ht="15.75">
      <c r="A8" s="19" t="s">
        <v>4</v>
      </c>
      <c r="B8" s="20"/>
      <c r="C8" s="20"/>
      <c r="D8" s="20"/>
      <c r="E8" s="21">
        <f>E11+E22</f>
        <v>588658</v>
      </c>
      <c r="F8" s="21">
        <f>F11+F22</f>
        <v>103878</v>
      </c>
      <c r="G8" s="22">
        <f>G11+G22</f>
        <v>692536</v>
      </c>
      <c r="H8" s="21">
        <f>H11</f>
        <v>219600</v>
      </c>
      <c r="I8" s="21">
        <f>I22</f>
        <v>472936</v>
      </c>
      <c r="J8" s="23"/>
    </row>
    <row r="9" spans="1:10" ht="15">
      <c r="A9" s="24" t="s">
        <v>3</v>
      </c>
      <c r="B9" s="15"/>
      <c r="C9" s="15"/>
      <c r="D9" s="15"/>
      <c r="E9" s="25"/>
      <c r="F9" s="25"/>
      <c r="G9" s="26"/>
      <c r="H9" s="27"/>
      <c r="I9" s="27"/>
      <c r="J9" s="1"/>
    </row>
    <row r="10" spans="1:11" ht="15">
      <c r="A10" s="24"/>
      <c r="B10" s="15"/>
      <c r="C10" s="15"/>
      <c r="D10" s="15"/>
      <c r="E10" s="25"/>
      <c r="F10" s="25"/>
      <c r="G10" s="26"/>
      <c r="H10" s="27"/>
      <c r="I10" s="27"/>
      <c r="J10" s="1"/>
      <c r="K10" s="1"/>
    </row>
    <row r="11" spans="1:11" ht="15.75">
      <c r="A11" s="51" t="s">
        <v>5</v>
      </c>
      <c r="B11" s="29" t="s">
        <v>6</v>
      </c>
      <c r="C11" s="15"/>
      <c r="D11" s="15"/>
      <c r="E11" s="21">
        <f>E13+E14+E15+E16+E17+E18+E19+E20</f>
        <v>219600</v>
      </c>
      <c r="F11" s="21">
        <f>F13+F14+F15+F16+F17+F18+F19+F20</f>
        <v>0</v>
      </c>
      <c r="G11" s="21">
        <f>G13+G14+G15+G16+G17+G18+G19+G20</f>
        <v>219600</v>
      </c>
      <c r="H11" s="21">
        <f>H13+H14+H15+H16+H17+H18+H19+H20</f>
        <v>219600</v>
      </c>
      <c r="I11" s="27"/>
      <c r="J11" s="1"/>
      <c r="K11" s="1"/>
    </row>
    <row r="12" spans="1:11" ht="15">
      <c r="A12" s="14"/>
      <c r="B12" s="15"/>
      <c r="C12" s="15"/>
      <c r="D12" s="15"/>
      <c r="E12" s="25"/>
      <c r="F12" s="25"/>
      <c r="G12" s="26"/>
      <c r="H12" s="27"/>
      <c r="I12" s="27"/>
      <c r="J12" s="1"/>
      <c r="K12" s="1"/>
    </row>
    <row r="13" spans="1:11" ht="25.5" customHeight="1">
      <c r="A13" s="30" t="s">
        <v>7</v>
      </c>
      <c r="B13" s="56" t="s">
        <v>8</v>
      </c>
      <c r="C13" s="54"/>
      <c r="D13" s="55"/>
      <c r="E13" s="25">
        <v>0</v>
      </c>
      <c r="F13" s="25">
        <v>0</v>
      </c>
      <c r="G13" s="26">
        <f>E13+F13</f>
        <v>0</v>
      </c>
      <c r="H13" s="25">
        <f>G13</f>
        <v>0</v>
      </c>
      <c r="I13" s="27"/>
      <c r="J13" s="1"/>
      <c r="K13" s="1"/>
    </row>
    <row r="14" spans="1:11" ht="18.75" customHeight="1">
      <c r="A14" s="31" t="s">
        <v>9</v>
      </c>
      <c r="B14" s="56" t="s">
        <v>34</v>
      </c>
      <c r="C14" s="62"/>
      <c r="D14" s="63"/>
      <c r="E14" s="25">
        <v>32000</v>
      </c>
      <c r="F14" s="25">
        <v>0</v>
      </c>
      <c r="G14" s="26">
        <f aca="true" t="shared" si="0" ref="G14:G20">E14+F14</f>
        <v>32000</v>
      </c>
      <c r="H14" s="25">
        <f>G14</f>
        <v>32000</v>
      </c>
      <c r="I14" s="27"/>
      <c r="J14" s="1"/>
      <c r="K14" s="1"/>
    </row>
    <row r="15" spans="1:11" ht="25.5" customHeight="1">
      <c r="A15" s="31" t="s">
        <v>10</v>
      </c>
      <c r="B15" s="56" t="s">
        <v>35</v>
      </c>
      <c r="C15" s="54"/>
      <c r="D15" s="55"/>
      <c r="E15" s="25">
        <v>4600</v>
      </c>
      <c r="F15" s="25">
        <v>0</v>
      </c>
      <c r="G15" s="26">
        <f t="shared" si="0"/>
        <v>4600</v>
      </c>
      <c r="H15" s="25">
        <f aca="true" t="shared" si="1" ref="H15:H20">G15</f>
        <v>4600</v>
      </c>
      <c r="I15" s="27"/>
      <c r="J15" s="1"/>
      <c r="K15" s="1"/>
    </row>
    <row r="16" spans="1:11" ht="24.75" customHeight="1">
      <c r="A16" s="31" t="s">
        <v>11</v>
      </c>
      <c r="B16" s="56" t="s">
        <v>36</v>
      </c>
      <c r="C16" s="54"/>
      <c r="D16" s="55"/>
      <c r="E16" s="25">
        <v>133000</v>
      </c>
      <c r="F16" s="25">
        <v>0</v>
      </c>
      <c r="G16" s="26">
        <f t="shared" si="0"/>
        <v>133000</v>
      </c>
      <c r="H16" s="25">
        <f t="shared" si="1"/>
        <v>133000</v>
      </c>
      <c r="I16" s="27"/>
      <c r="J16" s="1"/>
      <c r="K16" s="1"/>
    </row>
    <row r="17" spans="1:11" ht="50.25" customHeight="1">
      <c r="A17" s="31" t="s">
        <v>12</v>
      </c>
      <c r="B17" s="56" t="s">
        <v>37</v>
      </c>
      <c r="C17" s="54"/>
      <c r="D17" s="55"/>
      <c r="E17" s="25">
        <v>0</v>
      </c>
      <c r="F17" s="25">
        <v>0</v>
      </c>
      <c r="G17" s="26">
        <f t="shared" si="0"/>
        <v>0</v>
      </c>
      <c r="H17" s="25">
        <f t="shared" si="1"/>
        <v>0</v>
      </c>
      <c r="I17" s="27"/>
      <c r="J17" s="1"/>
      <c r="K17" s="1"/>
    </row>
    <row r="18" spans="1:11" ht="29.25" customHeight="1">
      <c r="A18" s="31" t="s">
        <v>14</v>
      </c>
      <c r="B18" s="56" t="s">
        <v>13</v>
      </c>
      <c r="C18" s="54"/>
      <c r="D18" s="55"/>
      <c r="E18" s="25">
        <v>0</v>
      </c>
      <c r="F18" s="25">
        <v>0</v>
      </c>
      <c r="G18" s="26">
        <f t="shared" si="0"/>
        <v>0</v>
      </c>
      <c r="H18" s="25">
        <f t="shared" si="1"/>
        <v>0</v>
      </c>
      <c r="I18" s="27"/>
      <c r="J18" s="1"/>
      <c r="K18" s="1"/>
    </row>
    <row r="19" spans="1:11" ht="24.75" customHeight="1">
      <c r="A19" s="31" t="s">
        <v>38</v>
      </c>
      <c r="B19" s="56" t="s">
        <v>15</v>
      </c>
      <c r="C19" s="54"/>
      <c r="D19" s="55"/>
      <c r="E19" s="25">
        <v>0</v>
      </c>
      <c r="F19" s="25">
        <v>0</v>
      </c>
      <c r="G19" s="26">
        <f t="shared" si="0"/>
        <v>0</v>
      </c>
      <c r="H19" s="25">
        <f t="shared" si="1"/>
        <v>0</v>
      </c>
      <c r="I19" s="27"/>
      <c r="J19" s="1"/>
      <c r="K19" s="1"/>
    </row>
    <row r="20" spans="1:11" ht="36.75" customHeight="1">
      <c r="A20" s="31" t="s">
        <v>39</v>
      </c>
      <c r="B20" s="56" t="s">
        <v>51</v>
      </c>
      <c r="C20" s="54"/>
      <c r="D20" s="55"/>
      <c r="E20" s="25">
        <v>50000</v>
      </c>
      <c r="F20" s="25">
        <v>0</v>
      </c>
      <c r="G20" s="26">
        <f t="shared" si="0"/>
        <v>50000</v>
      </c>
      <c r="H20" s="25">
        <f t="shared" si="1"/>
        <v>50000</v>
      </c>
      <c r="I20" s="27"/>
      <c r="J20" s="1"/>
      <c r="K20" s="1"/>
    </row>
    <row r="21" spans="1:11" ht="15">
      <c r="A21" s="14"/>
      <c r="B21" s="15"/>
      <c r="C21" s="15"/>
      <c r="D21" s="15"/>
      <c r="E21" s="25"/>
      <c r="F21" s="25"/>
      <c r="G21" s="26"/>
      <c r="H21" s="27"/>
      <c r="I21" s="27"/>
      <c r="J21" s="1"/>
      <c r="K21" s="1"/>
    </row>
    <row r="22" spans="1:11" ht="15.75">
      <c r="A22" s="51" t="s">
        <v>16</v>
      </c>
      <c r="B22" s="29" t="s">
        <v>17</v>
      </c>
      <c r="C22" s="15"/>
      <c r="D22" s="15"/>
      <c r="E22" s="21">
        <f>E24+E25+E28+E29+E31+E32+E34+E35+E37+E38+E39+E40</f>
        <v>369058</v>
      </c>
      <c r="F22" s="21">
        <f>F24+F25+F28+F29+F31+F32+F34+F35+F37+F38+F39+F40</f>
        <v>103878</v>
      </c>
      <c r="G22" s="22">
        <f>G24+G25+G28+G29+G31+G32+G34+G35+G37+G38+G39+G40</f>
        <v>472936</v>
      </c>
      <c r="H22" s="27"/>
      <c r="I22" s="32">
        <f>I24+I25+I28+I29+I31+I32+I34+I35+I37+I38+I39+I40</f>
        <v>472936</v>
      </c>
      <c r="J22" s="1"/>
      <c r="K22" s="4"/>
    </row>
    <row r="23" spans="1:11" ht="15">
      <c r="A23" s="14"/>
      <c r="B23" s="15"/>
      <c r="C23" s="15"/>
      <c r="D23" s="15"/>
      <c r="E23" s="25"/>
      <c r="F23" s="25"/>
      <c r="G23" s="26"/>
      <c r="H23" s="27"/>
      <c r="I23" s="27"/>
      <c r="J23" s="1"/>
      <c r="K23" s="1"/>
    </row>
    <row r="24" spans="1:11" ht="27" customHeight="1">
      <c r="A24" s="31" t="s">
        <v>7</v>
      </c>
      <c r="B24" s="53" t="s">
        <v>18</v>
      </c>
      <c r="C24" s="54"/>
      <c r="D24" s="55"/>
      <c r="E24" s="25">
        <v>45000</v>
      </c>
      <c r="F24" s="25">
        <v>-1798</v>
      </c>
      <c r="G24" s="26">
        <f>E24+F24</f>
        <v>43202</v>
      </c>
      <c r="H24" s="27"/>
      <c r="I24" s="25">
        <f>G24</f>
        <v>43202</v>
      </c>
      <c r="J24" s="1"/>
      <c r="K24" s="1"/>
    </row>
    <row r="25" spans="1:11" ht="28.5" customHeight="1">
      <c r="A25" s="31" t="s">
        <v>9</v>
      </c>
      <c r="B25" s="53" t="s">
        <v>19</v>
      </c>
      <c r="C25" s="54"/>
      <c r="D25" s="55"/>
      <c r="E25" s="25">
        <v>55200</v>
      </c>
      <c r="F25" s="25">
        <v>1798</v>
      </c>
      <c r="G25" s="26">
        <f>E25+F25</f>
        <v>56998</v>
      </c>
      <c r="H25" s="27"/>
      <c r="I25" s="25">
        <f>G25</f>
        <v>56998</v>
      </c>
      <c r="J25" s="1"/>
      <c r="K25" s="1"/>
    </row>
    <row r="26" spans="1:9" ht="35.25" customHeight="1">
      <c r="A26" s="31" t="s">
        <v>10</v>
      </c>
      <c r="B26" s="56" t="s">
        <v>20</v>
      </c>
      <c r="C26" s="54"/>
      <c r="D26" s="55"/>
      <c r="E26" s="25"/>
      <c r="F26" s="25"/>
      <c r="G26" s="26"/>
      <c r="H26" s="27"/>
      <c r="I26" s="27"/>
    </row>
    <row r="27" spans="1:9" ht="15">
      <c r="A27" s="31"/>
      <c r="B27" s="56" t="s">
        <v>21</v>
      </c>
      <c r="C27" s="54"/>
      <c r="D27" s="55"/>
      <c r="E27" s="25"/>
      <c r="F27" s="25"/>
      <c r="G27" s="26"/>
      <c r="H27" s="27"/>
      <c r="I27" s="27"/>
    </row>
    <row r="28" spans="1:9" ht="15">
      <c r="A28" s="14"/>
      <c r="B28" s="33" t="s">
        <v>22</v>
      </c>
      <c r="C28" s="15"/>
      <c r="D28" s="15"/>
      <c r="E28" s="25">
        <v>20000</v>
      </c>
      <c r="F28" s="25">
        <v>0</v>
      </c>
      <c r="G28" s="26">
        <f>E28+F28</f>
        <v>20000</v>
      </c>
      <c r="H28" s="27"/>
      <c r="I28" s="25">
        <f>G28</f>
        <v>20000</v>
      </c>
    </row>
    <row r="29" spans="1:9" ht="15">
      <c r="A29" s="14"/>
      <c r="B29" s="33" t="s">
        <v>23</v>
      </c>
      <c r="C29" s="15"/>
      <c r="D29" s="15"/>
      <c r="E29" s="25">
        <v>80000</v>
      </c>
      <c r="F29" s="25">
        <v>0</v>
      </c>
      <c r="G29" s="26">
        <f>E29+F29</f>
        <v>80000</v>
      </c>
      <c r="H29" s="27"/>
      <c r="I29" s="25">
        <f>G29</f>
        <v>80000</v>
      </c>
    </row>
    <row r="30" spans="1:9" ht="15">
      <c r="A30" s="34"/>
      <c r="B30" s="33" t="s">
        <v>24</v>
      </c>
      <c r="C30" s="15"/>
      <c r="D30" s="15"/>
      <c r="E30" s="25"/>
      <c r="F30" s="25"/>
      <c r="G30" s="26"/>
      <c r="H30" s="27"/>
      <c r="I30" s="25"/>
    </row>
    <row r="31" spans="1:9" ht="15">
      <c r="A31" s="14"/>
      <c r="B31" s="33" t="s">
        <v>25</v>
      </c>
      <c r="C31" s="15"/>
      <c r="D31" s="15"/>
      <c r="E31" s="25">
        <v>0</v>
      </c>
      <c r="F31" s="25">
        <v>0</v>
      </c>
      <c r="G31" s="26">
        <f>E31+F31</f>
        <v>0</v>
      </c>
      <c r="H31" s="27"/>
      <c r="I31" s="25">
        <f>G31</f>
        <v>0</v>
      </c>
    </row>
    <row r="32" spans="1:9" ht="15">
      <c r="A32" s="14"/>
      <c r="B32" s="33" t="s">
        <v>26</v>
      </c>
      <c r="C32" s="15"/>
      <c r="D32" s="15"/>
      <c r="E32" s="25">
        <v>0</v>
      </c>
      <c r="F32" s="25">
        <v>0</v>
      </c>
      <c r="G32" s="26">
        <f>E32+F32</f>
        <v>0</v>
      </c>
      <c r="H32" s="27"/>
      <c r="I32" s="25">
        <f>G32</f>
        <v>0</v>
      </c>
    </row>
    <row r="33" spans="1:9" ht="15">
      <c r="A33" s="14"/>
      <c r="B33" s="33" t="s">
        <v>31</v>
      </c>
      <c r="C33" s="15"/>
      <c r="D33" s="15"/>
      <c r="E33" s="25"/>
      <c r="F33" s="25"/>
      <c r="G33" s="26"/>
      <c r="H33" s="27"/>
      <c r="I33" s="25"/>
    </row>
    <row r="34" spans="1:9" ht="15">
      <c r="A34" s="14"/>
      <c r="B34" s="35" t="s">
        <v>32</v>
      </c>
      <c r="C34" s="36"/>
      <c r="D34" s="36"/>
      <c r="E34" s="25">
        <v>0</v>
      </c>
      <c r="F34" s="25">
        <v>0</v>
      </c>
      <c r="G34" s="26">
        <f>E34+F34</f>
        <v>0</v>
      </c>
      <c r="H34" s="27"/>
      <c r="I34" s="25">
        <f>G34</f>
        <v>0</v>
      </c>
    </row>
    <row r="35" spans="1:9" ht="15">
      <c r="A35" s="14"/>
      <c r="B35" s="35" t="s">
        <v>33</v>
      </c>
      <c r="C35" s="36"/>
      <c r="D35" s="36"/>
      <c r="E35" s="25">
        <v>1688</v>
      </c>
      <c r="F35" s="25">
        <v>0</v>
      </c>
      <c r="G35" s="26">
        <f>E35+F35</f>
        <v>1688</v>
      </c>
      <c r="H35" s="27"/>
      <c r="I35" s="25">
        <f>G35</f>
        <v>1688</v>
      </c>
    </row>
    <row r="36" spans="1:9" ht="24" customHeight="1">
      <c r="A36" s="37" t="s">
        <v>11</v>
      </c>
      <c r="B36" s="56" t="s">
        <v>27</v>
      </c>
      <c r="C36" s="54"/>
      <c r="D36" s="55"/>
      <c r="E36" s="25"/>
      <c r="F36" s="25"/>
      <c r="G36" s="26"/>
      <c r="H36" s="27"/>
      <c r="I36" s="25"/>
    </row>
    <row r="37" spans="1:9" ht="15">
      <c r="A37" s="14"/>
      <c r="B37" s="33" t="s">
        <v>25</v>
      </c>
      <c r="C37" s="15"/>
      <c r="D37" s="15"/>
      <c r="E37" s="25">
        <v>55000</v>
      </c>
      <c r="F37" s="25">
        <v>30000</v>
      </c>
      <c r="G37" s="26">
        <f>E37+F37</f>
        <v>85000</v>
      </c>
      <c r="H37" s="27"/>
      <c r="I37" s="25">
        <f>G37</f>
        <v>85000</v>
      </c>
    </row>
    <row r="38" spans="1:9" ht="15">
      <c r="A38" s="14"/>
      <c r="B38" s="33" t="s">
        <v>26</v>
      </c>
      <c r="C38" s="15"/>
      <c r="D38" s="15"/>
      <c r="E38" s="25">
        <v>82170</v>
      </c>
      <c r="F38" s="25">
        <v>103878</v>
      </c>
      <c r="G38" s="26">
        <f>E38+F38</f>
        <v>186048</v>
      </c>
      <c r="H38" s="27"/>
      <c r="I38" s="25">
        <f>G38</f>
        <v>186048</v>
      </c>
    </row>
    <row r="39" spans="1:9" ht="27.75" customHeight="1">
      <c r="A39" s="31" t="s">
        <v>12</v>
      </c>
      <c r="B39" s="56" t="s">
        <v>28</v>
      </c>
      <c r="C39" s="54"/>
      <c r="D39" s="55"/>
      <c r="E39" s="25">
        <v>0</v>
      </c>
      <c r="F39" s="25">
        <v>0</v>
      </c>
      <c r="G39" s="26">
        <f>E39+F39</f>
        <v>0</v>
      </c>
      <c r="H39" s="27"/>
      <c r="I39" s="25">
        <f>G39</f>
        <v>0</v>
      </c>
    </row>
    <row r="40" spans="1:9" ht="27.75" customHeight="1">
      <c r="A40" s="31" t="s">
        <v>14</v>
      </c>
      <c r="B40" s="56" t="s">
        <v>53</v>
      </c>
      <c r="C40" s="54"/>
      <c r="D40" s="55"/>
      <c r="E40" s="25">
        <v>30000</v>
      </c>
      <c r="F40" s="25">
        <v>-30000</v>
      </c>
      <c r="G40" s="26">
        <f>E40+F40</f>
        <v>0</v>
      </c>
      <c r="H40" s="27"/>
      <c r="I40" s="25">
        <f>G40</f>
        <v>0</v>
      </c>
    </row>
    <row r="41" spans="1:9" ht="15">
      <c r="A41" s="14"/>
      <c r="B41" s="33"/>
      <c r="C41" s="15"/>
      <c r="D41" s="15"/>
      <c r="E41" s="25"/>
      <c r="F41" s="25"/>
      <c r="G41" s="26"/>
      <c r="H41" s="27"/>
      <c r="I41" s="27"/>
    </row>
    <row r="42" spans="1:9" ht="21.75" customHeight="1">
      <c r="A42" s="51" t="s">
        <v>29</v>
      </c>
      <c r="B42" s="38" t="s">
        <v>47</v>
      </c>
      <c r="C42" s="29"/>
      <c r="D42" s="29"/>
      <c r="E42" s="21">
        <f>E8*2.5%</f>
        <v>14716.45</v>
      </c>
      <c r="F42" s="21">
        <f>F8*2.5%</f>
        <v>2596.9500000000003</v>
      </c>
      <c r="G42" s="39">
        <f>E42+F42</f>
        <v>17313.4</v>
      </c>
      <c r="H42" s="40"/>
      <c r="I42" s="40"/>
    </row>
    <row r="43" spans="1:10" ht="15.75">
      <c r="A43" s="28"/>
      <c r="B43" s="38" t="s">
        <v>43</v>
      </c>
      <c r="C43" s="29"/>
      <c r="D43" s="29"/>
      <c r="E43" s="21"/>
      <c r="F43" s="32"/>
      <c r="G43" s="39"/>
      <c r="H43" s="40"/>
      <c r="I43" s="40"/>
      <c r="J43" s="41"/>
    </row>
    <row r="44" spans="1:10" ht="24" customHeight="1">
      <c r="A44" s="42" t="s">
        <v>44</v>
      </c>
      <c r="B44" s="57" t="s">
        <v>49</v>
      </c>
      <c r="C44" s="58"/>
      <c r="D44" s="59"/>
      <c r="E44" s="21"/>
      <c r="F44" s="32"/>
      <c r="G44" s="39"/>
      <c r="H44" s="40"/>
      <c r="I44" s="32">
        <f>G22*2.5%</f>
        <v>11823.400000000001</v>
      </c>
      <c r="J44" s="43"/>
    </row>
    <row r="45" spans="1:10" ht="15.75">
      <c r="A45" s="42"/>
      <c r="B45" s="38"/>
      <c r="C45" s="29"/>
      <c r="D45" s="29"/>
      <c r="E45" s="21"/>
      <c r="F45" s="32"/>
      <c r="G45" s="39"/>
      <c r="H45" s="40"/>
      <c r="I45" s="40"/>
      <c r="J45" s="41"/>
    </row>
    <row r="46" spans="1:10" ht="24" customHeight="1">
      <c r="A46" s="42" t="s">
        <v>45</v>
      </c>
      <c r="B46" s="57" t="s">
        <v>48</v>
      </c>
      <c r="C46" s="58"/>
      <c r="D46" s="59"/>
      <c r="E46" s="21"/>
      <c r="F46" s="32"/>
      <c r="G46" s="39"/>
      <c r="H46" s="40">
        <f>G11*2%</f>
        <v>4392</v>
      </c>
      <c r="I46" s="40"/>
      <c r="J46" s="41"/>
    </row>
    <row r="47" spans="1:10" ht="15.75">
      <c r="A47" s="28"/>
      <c r="B47" s="38"/>
      <c r="C47" s="29"/>
      <c r="D47" s="29"/>
      <c r="E47" s="21"/>
      <c r="F47" s="32"/>
      <c r="G47" s="39"/>
      <c r="H47" s="40"/>
      <c r="I47" s="40"/>
      <c r="J47" s="41"/>
    </row>
    <row r="48" spans="1:10" ht="24" customHeight="1">
      <c r="A48" s="51" t="s">
        <v>46</v>
      </c>
      <c r="B48" s="57" t="s">
        <v>50</v>
      </c>
      <c r="C48" s="58"/>
      <c r="D48" s="59"/>
      <c r="E48" s="21"/>
      <c r="F48" s="32"/>
      <c r="G48" s="39"/>
      <c r="H48" s="40"/>
      <c r="I48" s="40">
        <f>G11*0.5%</f>
        <v>1098</v>
      </c>
      <c r="J48" s="41"/>
    </row>
    <row r="49" spans="1:10" ht="15">
      <c r="A49" s="44"/>
      <c r="B49" s="45"/>
      <c r="C49" s="46"/>
      <c r="D49" s="46"/>
      <c r="E49" s="47"/>
      <c r="F49" s="47"/>
      <c r="G49" s="48"/>
      <c r="H49" s="49"/>
      <c r="I49" s="49"/>
      <c r="J49" s="1"/>
    </row>
    <row r="50" spans="1:10" ht="15">
      <c r="A50" s="1"/>
      <c r="B50" s="50"/>
      <c r="C50" s="1"/>
      <c r="D50" s="1"/>
      <c r="E50" s="5"/>
      <c r="F50" s="1"/>
      <c r="G50" s="1"/>
      <c r="H50" s="1"/>
      <c r="I50" s="1"/>
      <c r="J50" s="1"/>
    </row>
    <row r="51" spans="1:10" ht="15">
      <c r="A51" s="1"/>
      <c r="B51" s="50"/>
      <c r="C51" s="1"/>
      <c r="D51" s="1"/>
      <c r="E51" s="5"/>
      <c r="F51" s="1"/>
      <c r="G51" s="1"/>
      <c r="H51" s="1"/>
      <c r="I51" s="1"/>
      <c r="J51" s="1"/>
    </row>
    <row r="54" spans="1:10" ht="15">
      <c r="A54" s="1"/>
      <c r="B54" s="1"/>
      <c r="C54" s="1"/>
      <c r="D54" s="1"/>
      <c r="E54" s="5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5"/>
      <c r="F55" s="1"/>
      <c r="G55" s="1"/>
      <c r="H55" s="1"/>
      <c r="I55" s="1"/>
      <c r="J55" s="1"/>
    </row>
  </sheetData>
  <sheetProtection/>
  <mergeCells count="19">
    <mergeCell ref="G1:I1"/>
    <mergeCell ref="B40:D40"/>
    <mergeCell ref="B20:D20"/>
    <mergeCell ref="B13:D13"/>
    <mergeCell ref="B14:D14"/>
    <mergeCell ref="B15:D15"/>
    <mergeCell ref="B16:D16"/>
    <mergeCell ref="B17:D17"/>
    <mergeCell ref="B18:D18"/>
    <mergeCell ref="B24:D24"/>
    <mergeCell ref="B25:D25"/>
    <mergeCell ref="B19:D19"/>
    <mergeCell ref="B48:D48"/>
    <mergeCell ref="B44:D44"/>
    <mergeCell ref="B46:D46"/>
    <mergeCell ref="B26:D26"/>
    <mergeCell ref="B27:D27"/>
    <mergeCell ref="B36:D36"/>
    <mergeCell ref="B39:D3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Izabela_slawinska</dc:creator>
  <cp:keywords/>
  <dc:description/>
  <cp:lastModifiedBy>Starostwo</cp:lastModifiedBy>
  <cp:lastPrinted>2009-10-22T05:58:44Z</cp:lastPrinted>
  <dcterms:created xsi:type="dcterms:W3CDTF">2009-10-19T13:08:29Z</dcterms:created>
  <dcterms:modified xsi:type="dcterms:W3CDTF">2009-11-02T10:15:55Z</dcterms:modified>
  <cp:category/>
  <cp:version/>
  <cp:contentType/>
  <cp:contentStatus/>
</cp:coreProperties>
</file>