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k" sheetId="1" r:id="rId1"/>
    <sheet name="opisówk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<sst xmlns="http://schemas.openxmlformats.org/spreadsheetml/2006/main" count="76" uniqueCount="65">
  <si>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Stan na dzień 30.06.2004</t>
  </si>
  <si>
    <t xml:space="preserve">Wyszczególnienie </t>
  </si>
  <si>
    <t xml:space="preserve">Budżet 2004r. </t>
  </si>
  <si>
    <t>Wykonanie</t>
  </si>
  <si>
    <t>%</t>
  </si>
  <si>
    <t>I.</t>
  </si>
  <si>
    <t>1.</t>
  </si>
  <si>
    <t>2.</t>
  </si>
  <si>
    <t>3.</t>
  </si>
  <si>
    <t xml:space="preserve">należności </t>
  </si>
  <si>
    <t xml:space="preserve">zobowiązania </t>
  </si>
  <si>
    <t xml:space="preserve">Stan funduszu na początek roku </t>
  </si>
  <si>
    <t>II.</t>
  </si>
  <si>
    <t xml:space="preserve">PRZYCHODY FUNDUSZU </t>
  </si>
  <si>
    <t>§</t>
  </si>
  <si>
    <t>0830</t>
  </si>
  <si>
    <t xml:space="preserve">Wpływy z usług </t>
  </si>
  <si>
    <t>0920</t>
  </si>
  <si>
    <t xml:space="preserve">Pozostałe odsetki </t>
  </si>
  <si>
    <t>0910</t>
  </si>
  <si>
    <t>Odsetki od nieterminowych wpłat</t>
  </si>
  <si>
    <t>RAZEM POZYCJA I i II</t>
  </si>
  <si>
    <t>III.</t>
  </si>
  <si>
    <t>KOSZTY FUNDUSZU</t>
  </si>
  <si>
    <t xml:space="preserve">Przelewy redystrybucyjne </t>
  </si>
  <si>
    <t xml:space="preserve">Zakup materiałów i wyposażenia </t>
  </si>
  <si>
    <t xml:space="preserve">Zakup usług remontowych </t>
  </si>
  <si>
    <t xml:space="preserve">Zakup usług pozostałych </t>
  </si>
  <si>
    <t>Wydatki na zakupy inwest.</t>
  </si>
  <si>
    <t>IV.</t>
  </si>
  <si>
    <t xml:space="preserve">Stan funduszu na koniec roku </t>
  </si>
  <si>
    <t>Powiatowy Fundusz Gospodarki Zasobem Geodezyjnym i Kartograficznym w Toruniu</t>
  </si>
  <si>
    <t>L.p.</t>
  </si>
  <si>
    <t xml:space="preserve">Plan </t>
  </si>
  <si>
    <t xml:space="preserve">Wyszczególnienie zadania </t>
  </si>
  <si>
    <t xml:space="preserve">wykonanie mebli biurowych do pomieszczeń PODGiK </t>
  </si>
  <si>
    <t>zakup regałów archiwalnych dla potrzeb PODGiK</t>
  </si>
  <si>
    <t xml:space="preserve">zakup mebli biurowych - wyposażenie pomieszczeń PODGiK </t>
  </si>
  <si>
    <t>zakup sprzętu komputerowego dla potrzeb PODGiK</t>
  </si>
  <si>
    <t xml:space="preserve">4210 </t>
  </si>
  <si>
    <t>remont pomieszczeń biurowych PODGiK</t>
  </si>
  <si>
    <t>naprawa sprzętu komputerów</t>
  </si>
  <si>
    <t>4270</t>
  </si>
  <si>
    <t xml:space="preserve">koszty świadczenia usług prace geodezyjne i kartograficzne na zlecenie Starostwa Powiatowego </t>
  </si>
  <si>
    <t>prace stolalrskie w pomieszczeniach PODGiK</t>
  </si>
  <si>
    <t xml:space="preserve">demontaż i montaż regałów w pomieszczeniach PODGiK </t>
  </si>
  <si>
    <t xml:space="preserve">sprawdzenie topologii działek </t>
  </si>
  <si>
    <t>transfer danych do systemu komputerowego EWID</t>
  </si>
  <si>
    <t>4300</t>
  </si>
  <si>
    <t xml:space="preserve">zakup materiałów i wyposażenia </t>
  </si>
  <si>
    <t xml:space="preserve">zakup usług remontowych </t>
  </si>
  <si>
    <t xml:space="preserve">zakup usług pozostałych </t>
  </si>
  <si>
    <t xml:space="preserve">zakup kopiarki dla PODGiK </t>
  </si>
  <si>
    <t xml:space="preserve">zakup oprogramowania dla PODGiK </t>
  </si>
  <si>
    <t xml:space="preserve">zakup sprzetu komputerowego dla PODGiK </t>
  </si>
  <si>
    <t xml:space="preserve">wydatki na zakupy inwestycyjne </t>
  </si>
  <si>
    <t>remont tablicy rozdzielni elektrycznej</t>
  </si>
  <si>
    <t xml:space="preserve">wymiana zamka w pomieszczeniach PODGiK </t>
  </si>
  <si>
    <t>zamont. i uruchom. systemu sygnalizacji włamania</t>
  </si>
  <si>
    <t xml:space="preserve">Załącznik  nr  3  do  sprawozdania </t>
  </si>
  <si>
    <t>budżetu  Powiatu  Toruńskiego</t>
  </si>
  <si>
    <t>30.06.2004</t>
  </si>
  <si>
    <t xml:space="preserve">za  I  półrocze  2004  roku </t>
  </si>
  <si>
    <t xml:space="preserve">Zarządu  Powiatu Toruńskiego   z  wykonania </t>
  </si>
  <si>
    <t xml:space="preserve">środki pieniężne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</si>
</sst>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2" fillId="0" borderId="6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/>
    </xf>
    <xf numFmtId="49" fontId="0" fillId="2" borderId="14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5" fillId="2" borderId="1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2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workbookViewId="0" topLeftCell="A24">
      <selection activeCell="A1" sqref="A1:E43"/>
    </sheetView>
  </sheetViews>
  <sheetFormatPr defaultColWidth="9.00390625" defaultRowHeight="12.75"/>
  <cols>
    <col min="2" max="2" width="35.625" style="0" customWidth="1"/>
    <col min="3" max="3" width="20.75390625" style="0" customWidth="1"/>
    <col min="4" max="4" width="14.375" style="0" customWidth="1"/>
    <col min="5" max="5" width="10.125" style="0" bestFit="1" customWidth="1"/>
  </cols>
  <sheetData>
    <row r="1" spans="2:3" ht="12.75">
      <c r="B1" s="65"/>
      <c r="C1" s="65" t="s">
        <v>59</v>
      </c>
    </row>
    <row r="2" spans="2:3" ht="12.75">
      <c r="B2" s="65"/>
      <c r="C2" s="65" t="s">
        <v>63</v>
      </c>
    </row>
    <row r="3" spans="2:3" ht="12.75">
      <c r="B3" s="65"/>
      <c r="C3" s="65" t="s">
        <v>60</v>
      </c>
    </row>
    <row r="4" spans="2:3" ht="12.75">
      <c r="B4" s="65"/>
      <c r="C4" s="65" t="s">
        <v>62</v>
      </c>
    </row>
    <row r="5" spans="2:3" ht="12.75">
      <c r="B5" s="65"/>
      <c r="C5" s="65"/>
    </row>
    <row r="6" ht="15">
      <c r="A6" s="60" t="s">
        <v>31</v>
      </c>
    </row>
    <row r="7" ht="15">
      <c r="A7" s="60" t="s">
        <v>61</v>
      </c>
    </row>
    <row r="10" spans="1:5" ht="26.25" customHeight="1">
      <c r="A10" s="11"/>
      <c r="B10" s="1" t="s">
        <v>1</v>
      </c>
      <c r="C10" s="1" t="s">
        <v>2</v>
      </c>
      <c r="D10" s="1" t="s">
        <v>3</v>
      </c>
      <c r="E10" s="1" t="s">
        <v>4</v>
      </c>
    </row>
    <row r="11" spans="1:5" ht="18" customHeight="1">
      <c r="A11" s="19"/>
      <c r="B11" s="4"/>
      <c r="C11" s="19"/>
      <c r="D11" s="4"/>
      <c r="E11" s="19"/>
    </row>
    <row r="12" spans="1:5" ht="18" customHeight="1">
      <c r="A12" s="20" t="s">
        <v>5</v>
      </c>
      <c r="B12" s="12" t="s">
        <v>11</v>
      </c>
      <c r="C12" s="30">
        <f>C13+C14-C15</f>
        <v>194000</v>
      </c>
      <c r="D12" s="13">
        <f>D13+D14-D15</f>
        <v>169167</v>
      </c>
      <c r="E12" s="20"/>
    </row>
    <row r="13" spans="1:5" ht="18" customHeight="1">
      <c r="A13" s="21" t="s">
        <v>6</v>
      </c>
      <c r="B13" s="5" t="s">
        <v>64</v>
      </c>
      <c r="C13" s="31">
        <v>194000</v>
      </c>
      <c r="D13" s="6">
        <v>150725</v>
      </c>
      <c r="E13" s="24"/>
    </row>
    <row r="14" spans="1:5" ht="18" customHeight="1">
      <c r="A14" s="21" t="s">
        <v>7</v>
      </c>
      <c r="B14" s="5" t="s">
        <v>9</v>
      </c>
      <c r="C14" s="31">
        <v>20000</v>
      </c>
      <c r="D14" s="6">
        <v>58471</v>
      </c>
      <c r="E14" s="24"/>
    </row>
    <row r="15" spans="1:5" ht="18" customHeight="1">
      <c r="A15" s="21" t="s">
        <v>8</v>
      </c>
      <c r="B15" s="5" t="s">
        <v>10</v>
      </c>
      <c r="C15" s="31">
        <v>20000</v>
      </c>
      <c r="D15" s="6">
        <v>40029</v>
      </c>
      <c r="E15" s="24"/>
    </row>
    <row r="16" spans="1:5" ht="18" customHeight="1">
      <c r="A16" s="22"/>
      <c r="B16" s="8"/>
      <c r="C16" s="32"/>
      <c r="D16" s="10"/>
      <c r="E16" s="22"/>
    </row>
    <row r="17" spans="1:5" ht="18" customHeight="1">
      <c r="A17" s="23"/>
      <c r="B17" s="14"/>
      <c r="C17" s="33"/>
      <c r="D17" s="16"/>
      <c r="E17" s="23"/>
    </row>
    <row r="18" spans="1:5" ht="18" customHeight="1">
      <c r="A18" s="20" t="s">
        <v>12</v>
      </c>
      <c r="B18" s="12" t="s">
        <v>13</v>
      </c>
      <c r="C18" s="30">
        <f>C21+C22+C23</f>
        <v>500000</v>
      </c>
      <c r="D18" s="13">
        <f>D21+D22+D23</f>
        <v>266476</v>
      </c>
      <c r="E18" s="35">
        <f>D18/C18</f>
        <v>0.532952</v>
      </c>
    </row>
    <row r="19" spans="1:5" ht="18" customHeight="1">
      <c r="A19" s="24"/>
      <c r="B19" s="5"/>
      <c r="C19" s="31"/>
      <c r="D19" s="7"/>
      <c r="E19" s="24"/>
    </row>
    <row r="20" spans="1:5" ht="18" customHeight="1">
      <c r="A20" s="25" t="s">
        <v>14</v>
      </c>
      <c r="B20" s="5"/>
      <c r="C20" s="31"/>
      <c r="D20" s="7"/>
      <c r="E20" s="24"/>
    </row>
    <row r="21" spans="1:5" ht="18" customHeight="1">
      <c r="A21" s="26" t="s">
        <v>15</v>
      </c>
      <c r="B21" s="5" t="s">
        <v>16</v>
      </c>
      <c r="C21" s="31">
        <v>499000</v>
      </c>
      <c r="D21" s="6">
        <v>265088</v>
      </c>
      <c r="E21" s="24"/>
    </row>
    <row r="22" spans="1:5" ht="18" customHeight="1">
      <c r="A22" s="26" t="s">
        <v>19</v>
      </c>
      <c r="B22" s="5" t="s">
        <v>20</v>
      </c>
      <c r="C22" s="31"/>
      <c r="D22" s="6">
        <v>1378</v>
      </c>
      <c r="E22" s="24"/>
    </row>
    <row r="23" spans="1:5" ht="18" customHeight="1">
      <c r="A23" s="26" t="s">
        <v>17</v>
      </c>
      <c r="B23" s="5" t="s">
        <v>18</v>
      </c>
      <c r="C23" s="31">
        <v>1000</v>
      </c>
      <c r="D23" s="6">
        <v>10</v>
      </c>
      <c r="E23" s="24"/>
    </row>
    <row r="24" spans="1:5" ht="18" customHeight="1">
      <c r="A24" s="27"/>
      <c r="B24" s="5"/>
      <c r="C24" s="31"/>
      <c r="D24" s="6"/>
      <c r="E24" s="24"/>
    </row>
    <row r="25" spans="1:5" ht="18" customHeight="1">
      <c r="A25" s="28"/>
      <c r="B25" s="17" t="s">
        <v>21</v>
      </c>
      <c r="C25" s="34">
        <f>C12+C18</f>
        <v>694000</v>
      </c>
      <c r="D25" s="18">
        <f>D12+D18</f>
        <v>435643</v>
      </c>
      <c r="E25" s="22"/>
    </row>
    <row r="26" spans="1:5" ht="18" customHeight="1">
      <c r="A26" s="23"/>
      <c r="B26" s="14"/>
      <c r="C26" s="33"/>
      <c r="D26" s="15"/>
      <c r="E26" s="23"/>
    </row>
    <row r="27" spans="1:5" ht="18" customHeight="1">
      <c r="A27" s="20" t="s">
        <v>22</v>
      </c>
      <c r="B27" s="12" t="s">
        <v>23</v>
      </c>
      <c r="C27" s="30">
        <f>C30+C31+C32+C33+C34</f>
        <v>690000</v>
      </c>
      <c r="D27" s="13">
        <f>D30+D31+D32+D33+D34</f>
        <v>298833</v>
      </c>
      <c r="E27" s="35">
        <f>D27/C27</f>
        <v>0.4330913043478261</v>
      </c>
    </row>
    <row r="28" spans="1:5" ht="18" customHeight="1">
      <c r="A28" s="24"/>
      <c r="B28" s="5"/>
      <c r="C28" s="31"/>
      <c r="D28" s="6"/>
      <c r="E28" s="24"/>
    </row>
    <row r="29" spans="1:5" ht="18" customHeight="1">
      <c r="A29" s="25" t="s">
        <v>14</v>
      </c>
      <c r="B29" s="5"/>
      <c r="C29" s="31"/>
      <c r="D29" s="6"/>
      <c r="E29" s="24"/>
    </row>
    <row r="30" spans="1:5" ht="18" customHeight="1">
      <c r="A30" s="29">
        <v>2960</v>
      </c>
      <c r="B30" s="5" t="s">
        <v>24</v>
      </c>
      <c r="C30" s="31">
        <v>100000</v>
      </c>
      <c r="D30" s="6">
        <v>48794</v>
      </c>
      <c r="E30" s="24"/>
    </row>
    <row r="31" spans="1:5" ht="18" customHeight="1">
      <c r="A31" s="29">
        <v>4210</v>
      </c>
      <c r="B31" s="5" t="s">
        <v>25</v>
      </c>
      <c r="C31" s="31">
        <v>20000</v>
      </c>
      <c r="D31" s="6">
        <v>19291</v>
      </c>
      <c r="E31" s="24"/>
    </row>
    <row r="32" spans="1:5" ht="18" customHeight="1">
      <c r="A32" s="29">
        <v>4270</v>
      </c>
      <c r="B32" s="5" t="s">
        <v>26</v>
      </c>
      <c r="C32" s="31">
        <v>20000</v>
      </c>
      <c r="D32" s="6">
        <v>5402</v>
      </c>
      <c r="E32" s="24"/>
    </row>
    <row r="33" spans="1:5" ht="18" customHeight="1">
      <c r="A33" s="29">
        <v>4300</v>
      </c>
      <c r="B33" s="5" t="s">
        <v>27</v>
      </c>
      <c r="C33" s="31">
        <v>490000</v>
      </c>
      <c r="D33" s="6">
        <v>183949</v>
      </c>
      <c r="E33" s="24"/>
    </row>
    <row r="34" spans="1:5" ht="18" customHeight="1">
      <c r="A34" s="29">
        <v>6120</v>
      </c>
      <c r="B34" s="5" t="s">
        <v>28</v>
      </c>
      <c r="C34" s="31">
        <v>60000</v>
      </c>
      <c r="D34" s="6">
        <v>41397</v>
      </c>
      <c r="E34" s="24"/>
    </row>
    <row r="35" spans="1:5" ht="18" customHeight="1">
      <c r="A35" s="22"/>
      <c r="B35" s="8"/>
      <c r="C35" s="32"/>
      <c r="D35" s="9"/>
      <c r="E35" s="22"/>
    </row>
    <row r="36" spans="1:5" ht="18" customHeight="1">
      <c r="A36" s="24"/>
      <c r="B36" s="5"/>
      <c r="C36" s="31"/>
      <c r="D36" s="6"/>
      <c r="E36" s="24"/>
    </row>
    <row r="37" spans="1:5" ht="18" customHeight="1">
      <c r="A37" s="20" t="s">
        <v>29</v>
      </c>
      <c r="B37" s="12" t="s">
        <v>30</v>
      </c>
      <c r="C37" s="30">
        <f>C39+C40-C41</f>
        <v>4000</v>
      </c>
      <c r="D37" s="13">
        <f>D39+D40-D41</f>
        <v>136810</v>
      </c>
      <c r="E37" s="31"/>
    </row>
    <row r="38" spans="1:5" ht="18" customHeight="1">
      <c r="A38" s="24"/>
      <c r="B38" s="5"/>
      <c r="C38" s="31"/>
      <c r="D38" s="6"/>
      <c r="E38" s="24"/>
    </row>
    <row r="39" spans="1:5" ht="18" customHeight="1">
      <c r="A39" s="21" t="s">
        <v>6</v>
      </c>
      <c r="B39" s="5" t="s">
        <v>64</v>
      </c>
      <c r="C39" s="31">
        <v>4000</v>
      </c>
      <c r="D39" s="6">
        <v>140040</v>
      </c>
      <c r="E39" s="24"/>
    </row>
    <row r="40" spans="1:5" ht="18" customHeight="1">
      <c r="A40" s="21" t="s">
        <v>7</v>
      </c>
      <c r="B40" s="5" t="s">
        <v>9</v>
      </c>
      <c r="C40" s="31">
        <v>20000</v>
      </c>
      <c r="D40" s="6">
        <v>60483</v>
      </c>
      <c r="E40" s="24"/>
    </row>
    <row r="41" spans="1:5" ht="18" customHeight="1">
      <c r="A41" s="21" t="s">
        <v>8</v>
      </c>
      <c r="B41" s="5" t="s">
        <v>10</v>
      </c>
      <c r="C41" s="31">
        <v>20000</v>
      </c>
      <c r="D41" s="6">
        <v>63713</v>
      </c>
      <c r="E41" s="24"/>
    </row>
    <row r="42" spans="1:5" ht="18" customHeight="1">
      <c r="A42" s="22"/>
      <c r="B42" s="8"/>
      <c r="C42" s="32"/>
      <c r="D42" s="9"/>
      <c r="E42" s="22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  <row r="61" spans="3:4" ht="12.75">
      <c r="C61" s="3"/>
      <c r="D61" s="3"/>
    </row>
    <row r="62" spans="3:4" ht="12.75">
      <c r="C62" s="3"/>
      <c r="D62" s="3"/>
    </row>
    <row r="63" spans="3:4" ht="12.75">
      <c r="C63" s="3"/>
      <c r="D63" s="3"/>
    </row>
    <row r="64" spans="3:4" ht="12.75">
      <c r="C64" s="3"/>
      <c r="D64" s="3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spans="3:4" ht="12.75">
      <c r="C96" s="2"/>
      <c r="D96" s="2"/>
    </row>
    <row r="97" spans="3:4" ht="12.75">
      <c r="C97" s="2"/>
      <c r="D97" s="2"/>
    </row>
    <row r="98" spans="3:4" ht="12.75">
      <c r="C98" s="2"/>
      <c r="D98" s="2"/>
    </row>
    <row r="99" spans="3:4" ht="12.75">
      <c r="C99" s="2"/>
      <c r="D99" s="2"/>
    </row>
    <row r="100" spans="3:4" ht="12.75">
      <c r="C100" s="2"/>
      <c r="D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  <row r="105" spans="3:4" ht="12.75">
      <c r="C105" s="2"/>
      <c r="D105" s="2"/>
    </row>
    <row r="106" spans="3:4" ht="12.75">
      <c r="C106" s="2"/>
      <c r="D106" s="2"/>
    </row>
    <row r="107" spans="3:4" ht="12.75">
      <c r="C107" s="2"/>
      <c r="D107" s="2"/>
    </row>
    <row r="108" spans="3:4" ht="12.75">
      <c r="C108" s="2"/>
      <c r="D108" s="2"/>
    </row>
    <row r="109" spans="3:4" ht="12.75">
      <c r="C109" s="2"/>
      <c r="D109" s="2"/>
    </row>
    <row r="110" spans="3:4" ht="12.75">
      <c r="C110" s="2"/>
      <c r="D110" s="2"/>
    </row>
    <row r="111" spans="3:4" ht="12.75">
      <c r="C111" s="2"/>
      <c r="D111" s="2"/>
    </row>
  </sheetData>
  <printOptions/>
  <pageMargins left="0.75" right="0.27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E15" sqref="E15"/>
    </sheetView>
  </sheetViews>
  <sheetFormatPr defaultColWidth="9.00390625" defaultRowHeight="12.75"/>
  <cols>
    <col min="1" max="1" width="14.625" style="0" customWidth="1"/>
    <col min="2" max="2" width="7.125" style="0" customWidth="1"/>
    <col min="3" max="3" width="10.125" style="0" bestFit="1" customWidth="1"/>
    <col min="4" max="4" width="12.375" style="0" customWidth="1"/>
    <col min="5" max="5" width="58.875" style="0" customWidth="1"/>
  </cols>
  <sheetData>
    <row r="1" ht="15">
      <c r="A1" s="60" t="s">
        <v>31</v>
      </c>
    </row>
    <row r="2" ht="15">
      <c r="A2" s="60" t="s">
        <v>0</v>
      </c>
    </row>
    <row r="3" ht="13.5" thickBot="1"/>
    <row r="4" spans="1:5" ht="24.75" customHeight="1" thickBot="1">
      <c r="A4" s="61" t="s">
        <v>32</v>
      </c>
      <c r="B4" s="45" t="s">
        <v>14</v>
      </c>
      <c r="C4" s="62" t="s">
        <v>33</v>
      </c>
      <c r="D4" s="62" t="s">
        <v>3</v>
      </c>
      <c r="E4" s="63" t="s">
        <v>34</v>
      </c>
    </row>
    <row r="5" spans="1:5" ht="30" customHeight="1">
      <c r="A5" s="39">
        <v>1</v>
      </c>
      <c r="B5" s="40"/>
      <c r="C5" s="41"/>
      <c r="D5" s="41">
        <v>881</v>
      </c>
      <c r="E5" s="42" t="s">
        <v>37</v>
      </c>
    </row>
    <row r="6" spans="1:5" ht="30" customHeight="1">
      <c r="A6" s="43">
        <v>2</v>
      </c>
      <c r="B6" s="37"/>
      <c r="C6" s="38"/>
      <c r="D6" s="38">
        <v>3114</v>
      </c>
      <c r="E6" s="44" t="s">
        <v>36</v>
      </c>
    </row>
    <row r="7" spans="1:5" ht="30" customHeight="1">
      <c r="A7" s="43">
        <v>3</v>
      </c>
      <c r="B7" s="37"/>
      <c r="C7" s="38"/>
      <c r="D7" s="38">
        <v>8680</v>
      </c>
      <c r="E7" s="44" t="s">
        <v>37</v>
      </c>
    </row>
    <row r="8" spans="1:5" ht="30" customHeight="1">
      <c r="A8" s="43">
        <v>4</v>
      </c>
      <c r="B8" s="37"/>
      <c r="C8" s="38"/>
      <c r="D8" s="38">
        <v>6616</v>
      </c>
      <c r="E8" s="44" t="s">
        <v>38</v>
      </c>
    </row>
    <row r="9" spans="1:5" ht="30" customHeight="1" thickBot="1">
      <c r="A9" s="57" t="s">
        <v>49</v>
      </c>
      <c r="B9" s="64" t="s">
        <v>39</v>
      </c>
      <c r="C9" s="55">
        <v>20000</v>
      </c>
      <c r="D9" s="55">
        <f>SUM(D5:D8)</f>
        <v>19291</v>
      </c>
      <c r="E9" s="46"/>
    </row>
    <row r="10" spans="1:5" ht="30" customHeight="1">
      <c r="A10" s="47">
        <v>1</v>
      </c>
      <c r="B10" s="40"/>
      <c r="C10" s="41"/>
      <c r="D10" s="41">
        <v>3067</v>
      </c>
      <c r="E10" s="48" t="s">
        <v>40</v>
      </c>
    </row>
    <row r="11" spans="1:5" ht="30" customHeight="1">
      <c r="A11" s="49">
        <v>2</v>
      </c>
      <c r="B11" s="37"/>
      <c r="C11" s="38"/>
      <c r="D11" s="38">
        <v>1156</v>
      </c>
      <c r="E11" s="50" t="s">
        <v>56</v>
      </c>
    </row>
    <row r="12" spans="1:5" ht="30" customHeight="1">
      <c r="A12" s="53">
        <v>3</v>
      </c>
      <c r="B12" s="37"/>
      <c r="C12" s="38"/>
      <c r="D12" s="38">
        <v>1179</v>
      </c>
      <c r="E12" s="50" t="s">
        <v>41</v>
      </c>
    </row>
    <row r="13" spans="1:5" ht="30" customHeight="1" thickBot="1">
      <c r="A13" s="57" t="s">
        <v>50</v>
      </c>
      <c r="B13" s="54" t="s">
        <v>42</v>
      </c>
      <c r="C13" s="55">
        <v>20000</v>
      </c>
      <c r="D13" s="55">
        <f>SUM(D10:D12)</f>
        <v>5402</v>
      </c>
      <c r="E13" s="46"/>
    </row>
    <row r="14" spans="1:5" ht="30" customHeight="1">
      <c r="A14" s="47">
        <v>1</v>
      </c>
      <c r="B14" s="40"/>
      <c r="C14" s="41"/>
      <c r="D14" s="41">
        <v>163477</v>
      </c>
      <c r="E14" s="51" t="s">
        <v>43</v>
      </c>
    </row>
    <row r="15" spans="1:5" ht="30" customHeight="1">
      <c r="A15" s="43">
        <f aca="true" t="shared" si="0" ref="A15:A20">A14+1</f>
        <v>2</v>
      </c>
      <c r="B15" s="37"/>
      <c r="C15" s="38"/>
      <c r="D15" s="38">
        <v>383</v>
      </c>
      <c r="E15" s="50" t="s">
        <v>58</v>
      </c>
    </row>
    <row r="16" spans="1:5" ht="30" customHeight="1">
      <c r="A16" s="43">
        <f t="shared" si="0"/>
        <v>3</v>
      </c>
      <c r="B16" s="37"/>
      <c r="C16" s="38"/>
      <c r="D16" s="38">
        <v>93</v>
      </c>
      <c r="E16" s="50" t="s">
        <v>57</v>
      </c>
    </row>
    <row r="17" spans="1:5" ht="30" customHeight="1">
      <c r="A17" s="43">
        <f t="shared" si="0"/>
        <v>4</v>
      </c>
      <c r="B17" s="37"/>
      <c r="C17" s="38"/>
      <c r="D17" s="38">
        <v>950</v>
      </c>
      <c r="E17" s="50" t="s">
        <v>44</v>
      </c>
    </row>
    <row r="18" spans="1:5" ht="30" customHeight="1">
      <c r="A18" s="43">
        <f t="shared" si="0"/>
        <v>5</v>
      </c>
      <c r="B18" s="37"/>
      <c r="C18" s="38"/>
      <c r="D18" s="38">
        <v>5490</v>
      </c>
      <c r="E18" s="50" t="s">
        <v>45</v>
      </c>
    </row>
    <row r="19" spans="1:5" ht="30" customHeight="1">
      <c r="A19" s="43">
        <f t="shared" si="0"/>
        <v>6</v>
      </c>
      <c r="B19" s="37"/>
      <c r="C19" s="38"/>
      <c r="D19" s="38">
        <v>11556</v>
      </c>
      <c r="E19" s="50" t="s">
        <v>47</v>
      </c>
    </row>
    <row r="20" spans="1:5" ht="30" customHeight="1">
      <c r="A20" s="52">
        <f t="shared" si="0"/>
        <v>7</v>
      </c>
      <c r="B20" s="37"/>
      <c r="C20" s="38"/>
      <c r="D20" s="38">
        <v>2000</v>
      </c>
      <c r="E20" s="44" t="s">
        <v>46</v>
      </c>
    </row>
    <row r="21" spans="1:5" ht="30" customHeight="1" thickBot="1">
      <c r="A21" s="57" t="s">
        <v>51</v>
      </c>
      <c r="B21" s="54" t="s">
        <v>48</v>
      </c>
      <c r="C21" s="55">
        <v>490000</v>
      </c>
      <c r="D21" s="55">
        <f>SUM(D14:D20)</f>
        <v>183949</v>
      </c>
      <c r="E21" s="46"/>
    </row>
    <row r="22" spans="1:5" ht="30" customHeight="1">
      <c r="A22" s="39">
        <v>1</v>
      </c>
      <c r="B22" s="40"/>
      <c r="C22" s="41"/>
      <c r="D22" s="41">
        <v>4526</v>
      </c>
      <c r="E22" s="48" t="s">
        <v>35</v>
      </c>
    </row>
    <row r="23" spans="1:5" ht="30" customHeight="1">
      <c r="A23" s="43">
        <f>A22+1</f>
        <v>2</v>
      </c>
      <c r="B23" s="36"/>
      <c r="C23" s="38"/>
      <c r="D23" s="38">
        <v>9028</v>
      </c>
      <c r="E23" s="50" t="s">
        <v>52</v>
      </c>
    </row>
    <row r="24" spans="1:5" ht="30" customHeight="1">
      <c r="A24" s="43">
        <f>A23+1</f>
        <v>3</v>
      </c>
      <c r="B24" s="36"/>
      <c r="C24" s="38"/>
      <c r="D24" s="38">
        <v>21960</v>
      </c>
      <c r="E24" s="50" t="s">
        <v>53</v>
      </c>
    </row>
    <row r="25" spans="1:5" ht="30" customHeight="1">
      <c r="A25" s="43">
        <f>A24+1</f>
        <v>4</v>
      </c>
      <c r="B25" s="36"/>
      <c r="C25" s="38"/>
      <c r="D25" s="38">
        <v>5883</v>
      </c>
      <c r="E25" s="50" t="s">
        <v>54</v>
      </c>
    </row>
    <row r="26" spans="1:5" ht="30" customHeight="1" thickBot="1">
      <c r="A26" s="57" t="s">
        <v>55</v>
      </c>
      <c r="B26" s="58">
        <v>6120</v>
      </c>
      <c r="C26" s="59">
        <v>60000</v>
      </c>
      <c r="D26" s="59">
        <f>SUM(D22:D25)</f>
        <v>41397</v>
      </c>
      <c r="E26" s="56"/>
    </row>
    <row r="27" spans="3:4" ht="12.75">
      <c r="C27" s="3"/>
      <c r="D27" s="3"/>
    </row>
    <row r="28" spans="3:4" ht="12.75">
      <c r="C28" s="3"/>
      <c r="D28" s="3"/>
    </row>
    <row r="29" spans="3:4" ht="12.75">
      <c r="C29" s="3"/>
      <c r="D29" s="3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TORUNI</dc:creator>
  <cp:keywords/>
  <dc:description/>
  <cp:lastModifiedBy>danuta_jablonska</cp:lastModifiedBy>
  <cp:lastPrinted>2004-07-26T09:01:57Z</cp:lastPrinted>
  <dcterms:created xsi:type="dcterms:W3CDTF">2004-07-21T09:21:17Z</dcterms:created>
  <dcterms:modified xsi:type="dcterms:W3CDTF">2004-07-26T09:02:01Z</dcterms:modified>
  <cp:category/>
  <cp:version/>
  <cp:contentType/>
  <cp:contentStatus/>
</cp:coreProperties>
</file>