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wyk" sheetId="1" r:id="rId1"/>
    <sheet name="opisówka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<sst xmlns="http://schemas.openxmlformats.org/spreadsheetml/2006/main" count="74" uniqueCount="62">
  <si>
    <t>Stan na dzień 30.06.2004</t>
  </si>
  <si>
    <t xml:space="preserve">Wyszczególnienie </t>
  </si>
  <si>
    <t xml:space="preserve">Budżet 2004r. </t>
  </si>
  <si>
    <t>Wykonanie</t>
  </si>
  <si>
    <t>%</t>
  </si>
  <si>
    <t>I.</t>
  </si>
  <si>
    <t>1.</t>
  </si>
  <si>
    <t>2.</t>
  </si>
  <si>
    <t>3.</t>
  </si>
  <si>
    <t xml:space="preserve">należności </t>
  </si>
  <si>
    <t xml:space="preserve">zobowiązania </t>
  </si>
  <si>
    <t xml:space="preserve">Stan funduszu na początek roku </t>
  </si>
  <si>
    <t>II.</t>
  </si>
  <si>
    <t xml:space="preserve">PRZYCHODY FUNDUSZU </t>
  </si>
  <si>
    <t>§</t>
  </si>
  <si>
    <t>RAZEM POZYCJA I i II</t>
  </si>
  <si>
    <t>III.</t>
  </si>
  <si>
    <t xml:space="preserve">Przelewy redystrybucyjne </t>
  </si>
  <si>
    <t>IV.</t>
  </si>
  <si>
    <t xml:space="preserve">Stan funduszu na koniec roku </t>
  </si>
  <si>
    <t>Powiatowy Fundusz Gospodarki Zasobem Geodezyjnym i Kartograficznym w Toruniu</t>
  </si>
  <si>
    <t>L.p.</t>
  </si>
  <si>
    <t xml:space="preserve">Plan </t>
  </si>
  <si>
    <t xml:space="preserve">Wyszczególnienie zadania </t>
  </si>
  <si>
    <t xml:space="preserve">wykonanie mebli biurowych do pomieszczeń PODGiK </t>
  </si>
  <si>
    <t>zakup regałów archiwalnych dla potrzeb PODGiK</t>
  </si>
  <si>
    <t xml:space="preserve">zakup mebli biurowych - wyposażenie pomieszczeń PODGiK </t>
  </si>
  <si>
    <t>zakup sprzętu komputerowego dla potrzeb PODGiK</t>
  </si>
  <si>
    <t xml:space="preserve">4210 </t>
  </si>
  <si>
    <t>remont pomieszczeń biurowych PODGiK</t>
  </si>
  <si>
    <t>naprawa sprzętu komputerów</t>
  </si>
  <si>
    <t>4270</t>
  </si>
  <si>
    <t xml:space="preserve">koszty świadczenia usług prace geodezyjne i kartograficzne na zlecenie Starostwa Powiatowego </t>
  </si>
  <si>
    <t>prace stolalrskie w pomieszczeniach PODGiK</t>
  </si>
  <si>
    <t xml:space="preserve">demontaż i montaż regałów w pomieszczeniach PODGiK </t>
  </si>
  <si>
    <t xml:space="preserve">sprawdzenie topologii działek </t>
  </si>
  <si>
    <t>transfer danych do systemu komputerowego EWID</t>
  </si>
  <si>
    <t>4300</t>
  </si>
  <si>
    <t xml:space="preserve">zakup materiałów i wyposażenia </t>
  </si>
  <si>
    <t xml:space="preserve">zakup usług remontowych </t>
  </si>
  <si>
    <t xml:space="preserve">zakup usług pozostałych </t>
  </si>
  <si>
    <t xml:space="preserve">zakup kopiarki dla PODGiK </t>
  </si>
  <si>
    <t xml:space="preserve">zakup oprogramowania dla PODGiK </t>
  </si>
  <si>
    <t xml:space="preserve">zakup sprzetu komputerowego dla PODGiK </t>
  </si>
  <si>
    <t xml:space="preserve">wydatki na zakupy inwestycyjne </t>
  </si>
  <si>
    <t>remont tablicy rozdzielni elektrycznej</t>
  </si>
  <si>
    <t xml:space="preserve">wymiana zamka w pomieszczeniach PODGiK </t>
  </si>
  <si>
    <t>zamont. i uruchom. systemu sygnalizacji włamania</t>
  </si>
  <si>
    <t>30.06.2004</t>
  </si>
  <si>
    <t xml:space="preserve">Załącznik  nr  4  do  sprawozdania  </t>
  </si>
  <si>
    <t xml:space="preserve">Zarządu  Powiatu   Toruńskiego </t>
  </si>
  <si>
    <t>z  wykonania  budżetu  Powiatu</t>
  </si>
  <si>
    <t>Toruńskiego  za  I  półrocze  2004 r</t>
  </si>
  <si>
    <t xml:space="preserve">środki pieniężne </t>
  </si>
  <si>
    <t>2960</t>
  </si>
  <si>
    <t>WYDATKI FUNDUSZU</t>
  </si>
  <si>
    <t xml:space="preserve">Dotacje przekazane z funduszy celowych na realizację zadań bieżących dla jednostek sektora finansów publicznych </t>
  </si>
  <si>
    <t xml:space="preserve">Zakup pozostałych usług </t>
  </si>
  <si>
    <t xml:space="preserve">Wydatki inwestycyjne funduszy celowych </t>
  </si>
  <si>
    <t xml:space="preserve">Dotacje z funduszy celowych na finansowanie lub dofinansowanie kosztów realizacji inwestycji i zakupów inwestycyjnych jednostek sektora finansów publicznych </t>
  </si>
  <si>
    <t xml:space="preserve">Dotacje z funduszy celowych na finansowanie lub dofinansowanie kosztów realizacji inwestycji i zakupów inwestycyjnych jednostek nie zaliczanych do sektora finansów publicznych </t>
  </si>
  <si>
    <t>Powiatowy Fundusz Ochrony Środowiska  i   Gospodarki  Wodnej  w Toruniu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</si>
</sst>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</numFmts>
  <fonts count="8">
    <font>
      <sz val="10"/>
      <name val="Arial CE"/>
      <family val="0"/>
    </font>
    <font>
      <sz val="12"/>
      <name val="Times New Roman"/>
      <family val="1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2"/>
    </font>
    <font>
      <sz val="12"/>
      <name val="Arial CE"/>
      <family val="2"/>
    </font>
    <font>
      <sz val="9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2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0" fontId="0" fillId="0" borderId="3" xfId="0" applyBorder="1" applyAlignment="1">
      <alignment/>
    </xf>
    <xf numFmtId="4" fontId="0" fillId="0" borderId="3" xfId="0" applyNumberFormat="1" applyBorder="1" applyAlignment="1">
      <alignment/>
    </xf>
    <xf numFmtId="2" fontId="0" fillId="0" borderId="3" xfId="0" applyNumberFormat="1" applyBorder="1" applyAlignment="1">
      <alignment/>
    </xf>
    <xf numFmtId="0" fontId="1" fillId="0" borderId="1" xfId="0" applyFont="1" applyBorder="1" applyAlignment="1">
      <alignment horizontal="center"/>
    </xf>
    <xf numFmtId="0" fontId="2" fillId="0" borderId="0" xfId="0" applyFont="1" applyBorder="1" applyAlignment="1">
      <alignment/>
    </xf>
    <xf numFmtId="4" fontId="2" fillId="0" borderId="0" xfId="0" applyNumberFormat="1" applyFont="1" applyBorder="1" applyAlignment="1">
      <alignment/>
    </xf>
    <xf numFmtId="0" fontId="0" fillId="0" borderId="2" xfId="0" applyBorder="1" applyAlignment="1">
      <alignment/>
    </xf>
    <xf numFmtId="4" fontId="0" fillId="0" borderId="2" xfId="0" applyNumberFormat="1" applyBorder="1" applyAlignment="1">
      <alignment/>
    </xf>
    <xf numFmtId="0" fontId="2" fillId="0" borderId="3" xfId="0" applyFont="1" applyBorder="1" applyAlignment="1">
      <alignment/>
    </xf>
    <xf numFmtId="4" fontId="2" fillId="0" borderId="3" xfId="0" applyNumberFormat="1" applyFont="1" applyBorder="1" applyAlignment="1">
      <alignment/>
    </xf>
    <xf numFmtId="0" fontId="0" fillId="0" borderId="4" xfId="0" applyBorder="1" applyAlignment="1">
      <alignment horizontal="center"/>
    </xf>
    <xf numFmtId="0" fontId="2" fillId="0" borderId="5" xfId="0" applyFont="1" applyBorder="1" applyAlignment="1">
      <alignment/>
    </xf>
    <xf numFmtId="0" fontId="0" fillId="0" borderId="5" xfId="0" applyBorder="1" applyAlignment="1">
      <alignment horizontal="right"/>
    </xf>
    <xf numFmtId="0" fontId="0" fillId="0" borderId="6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1" fillId="0" borderId="5" xfId="0" applyFont="1" applyBorder="1" applyAlignment="1">
      <alignment horizontal="center"/>
    </xf>
    <xf numFmtId="49" fontId="0" fillId="0" borderId="5" xfId="0" applyNumberFormat="1" applyBorder="1" applyAlignment="1">
      <alignment horizontal="center"/>
    </xf>
    <xf numFmtId="49" fontId="0" fillId="0" borderId="5" xfId="0" applyNumberFormat="1" applyBorder="1" applyAlignment="1">
      <alignment/>
    </xf>
    <xf numFmtId="49" fontId="0" fillId="0" borderId="6" xfId="0" applyNumberFormat="1" applyBorder="1" applyAlignment="1">
      <alignment/>
    </xf>
    <xf numFmtId="0" fontId="0" fillId="0" borderId="5" xfId="0" applyBorder="1" applyAlignment="1">
      <alignment horizontal="center"/>
    </xf>
    <xf numFmtId="4" fontId="2" fillId="0" borderId="5" xfId="0" applyNumberFormat="1" applyFont="1" applyBorder="1" applyAlignment="1">
      <alignment/>
    </xf>
    <xf numFmtId="4" fontId="0" fillId="0" borderId="5" xfId="0" applyNumberFormat="1" applyBorder="1" applyAlignment="1">
      <alignment/>
    </xf>
    <xf numFmtId="4" fontId="0" fillId="0" borderId="6" xfId="0" applyNumberFormat="1" applyBorder="1" applyAlignment="1">
      <alignment/>
    </xf>
    <xf numFmtId="4" fontId="0" fillId="0" borderId="4" xfId="0" applyNumberFormat="1" applyBorder="1" applyAlignment="1">
      <alignment/>
    </xf>
    <xf numFmtId="4" fontId="2" fillId="0" borderId="6" xfId="0" applyNumberFormat="1" applyFont="1" applyBorder="1" applyAlignment="1">
      <alignment/>
    </xf>
    <xf numFmtId="10" fontId="2" fillId="0" borderId="5" xfId="0" applyNumberFormat="1" applyFont="1" applyBorder="1" applyAlignment="1">
      <alignment/>
    </xf>
    <xf numFmtId="0" fontId="0" fillId="0" borderId="1" xfId="0" applyBorder="1" applyAlignment="1">
      <alignment/>
    </xf>
    <xf numFmtId="49" fontId="0" fillId="0" borderId="1" xfId="0" applyNumberFormat="1" applyBorder="1" applyAlignment="1">
      <alignment/>
    </xf>
    <xf numFmtId="4" fontId="0" fillId="0" borderId="1" xfId="0" applyNumberFormat="1" applyBorder="1" applyAlignment="1">
      <alignment/>
    </xf>
    <xf numFmtId="0" fontId="0" fillId="0" borderId="7" xfId="0" applyBorder="1" applyAlignment="1">
      <alignment/>
    </xf>
    <xf numFmtId="49" fontId="0" fillId="0" borderId="8" xfId="0" applyNumberFormat="1" applyBorder="1" applyAlignment="1">
      <alignment/>
    </xf>
    <xf numFmtId="4" fontId="0" fillId="0" borderId="8" xfId="0" applyNumberFormat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12" xfId="0" applyFont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0" fillId="0" borderId="7" xfId="0" applyFill="1" applyBorder="1" applyAlignment="1">
      <alignment/>
    </xf>
    <xf numFmtId="0" fontId="0" fillId="0" borderId="9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9" xfId="0" applyFill="1" applyBorder="1" applyAlignment="1">
      <alignment wrapText="1"/>
    </xf>
    <xf numFmtId="0" fontId="0" fillId="0" borderId="10" xfId="0" applyBorder="1" applyAlignment="1">
      <alignment wrapText="1"/>
    </xf>
    <xf numFmtId="0" fontId="5" fillId="0" borderId="10" xfId="0" applyFont="1" applyFill="1" applyBorder="1" applyAlignment="1">
      <alignment/>
    </xf>
    <xf numFmtId="49" fontId="0" fillId="2" borderId="14" xfId="0" applyNumberFormat="1" applyFont="1" applyFill="1" applyBorder="1" applyAlignment="1">
      <alignment horizontal="center"/>
    </xf>
    <xf numFmtId="4" fontId="0" fillId="2" borderId="14" xfId="0" applyNumberFormat="1" applyFont="1" applyFill="1" applyBorder="1" applyAlignment="1">
      <alignment horizontal="center"/>
    </xf>
    <xf numFmtId="0" fontId="0" fillId="2" borderId="13" xfId="0" applyFill="1" applyBorder="1" applyAlignment="1">
      <alignment/>
    </xf>
    <xf numFmtId="0" fontId="5" fillId="2" borderId="15" xfId="0" applyFont="1" applyFill="1" applyBorder="1" applyAlignment="1">
      <alignment horizontal="center" wrapText="1"/>
    </xf>
    <xf numFmtId="0" fontId="0" fillId="2" borderId="14" xfId="0" applyFill="1" applyBorder="1" applyAlignment="1">
      <alignment horizontal="center"/>
    </xf>
    <xf numFmtId="4" fontId="0" fillId="2" borderId="14" xfId="0" applyNumberFormat="1" applyFill="1" applyBorder="1" applyAlignment="1">
      <alignment horizontal="center"/>
    </xf>
    <xf numFmtId="0" fontId="6" fillId="0" borderId="0" xfId="0" applyFont="1" applyAlignment="1">
      <alignment/>
    </xf>
    <xf numFmtId="0" fontId="0" fillId="0" borderId="16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7" xfId="0" applyBorder="1" applyAlignment="1">
      <alignment horizontal="center"/>
    </xf>
    <xf numFmtId="49" fontId="0" fillId="2" borderId="14" xfId="0" applyNumberFormat="1" applyFont="1" applyFill="1" applyBorder="1" applyAlignment="1">
      <alignment horizontal="center" wrapText="1"/>
    </xf>
    <xf numFmtId="0" fontId="7" fillId="0" borderId="0" xfId="0" applyFont="1" applyAlignment="1">
      <alignment/>
    </xf>
    <xf numFmtId="0" fontId="0" fillId="0" borderId="0" xfId="0" applyBorder="1" applyAlignment="1">
      <alignment wrapText="1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1"/>
  <sheetViews>
    <sheetView tabSelected="1" workbookViewId="0" topLeftCell="A1">
      <selection activeCell="A6" sqref="A6"/>
    </sheetView>
  </sheetViews>
  <sheetFormatPr defaultColWidth="9.00390625" defaultRowHeight="12.75"/>
  <cols>
    <col min="2" max="2" width="35.625" style="0" customWidth="1"/>
    <col min="3" max="3" width="20.75390625" style="0" customWidth="1"/>
    <col min="4" max="4" width="14.375" style="0" customWidth="1"/>
    <col min="5" max="5" width="10.125" style="0" bestFit="1" customWidth="1"/>
  </cols>
  <sheetData>
    <row r="1" ht="12.75">
      <c r="C1" s="64" t="s">
        <v>49</v>
      </c>
    </row>
    <row r="2" ht="12.75">
      <c r="C2" s="64" t="s">
        <v>50</v>
      </c>
    </row>
    <row r="3" ht="12.75">
      <c r="C3" s="64" t="s">
        <v>51</v>
      </c>
    </row>
    <row r="4" ht="12.75">
      <c r="C4" s="64" t="s">
        <v>52</v>
      </c>
    </row>
    <row r="6" ht="15">
      <c r="A6" s="59" t="s">
        <v>61</v>
      </c>
    </row>
    <row r="7" ht="15">
      <c r="A7" s="59" t="s">
        <v>48</v>
      </c>
    </row>
    <row r="10" spans="1:5" ht="26.25" customHeight="1">
      <c r="A10" s="11"/>
      <c r="B10" s="1" t="s">
        <v>1</v>
      </c>
      <c r="C10" s="1" t="s">
        <v>2</v>
      </c>
      <c r="D10" s="1" t="s">
        <v>3</v>
      </c>
      <c r="E10" s="1" t="s">
        <v>4</v>
      </c>
    </row>
    <row r="11" spans="1:5" ht="18" customHeight="1">
      <c r="A11" s="18"/>
      <c r="B11" s="4"/>
      <c r="C11" s="18"/>
      <c r="D11" s="4"/>
      <c r="E11" s="18"/>
    </row>
    <row r="12" spans="1:5" ht="18" customHeight="1">
      <c r="A12" s="19" t="s">
        <v>5</v>
      </c>
      <c r="B12" s="12" t="s">
        <v>11</v>
      </c>
      <c r="C12" s="29">
        <f>C13+C14-C15</f>
        <v>1079000</v>
      </c>
      <c r="D12" s="13">
        <f>D13+D14-D15</f>
        <v>1079683</v>
      </c>
      <c r="E12" s="19"/>
    </row>
    <row r="13" spans="1:5" ht="18" customHeight="1">
      <c r="A13" s="20" t="s">
        <v>6</v>
      </c>
      <c r="B13" s="5" t="s">
        <v>53</v>
      </c>
      <c r="C13" s="30">
        <v>1079000</v>
      </c>
      <c r="D13" s="6">
        <v>1079683</v>
      </c>
      <c r="E13" s="23"/>
    </row>
    <row r="14" spans="1:5" ht="18" customHeight="1">
      <c r="A14" s="20" t="s">
        <v>7</v>
      </c>
      <c r="B14" s="5" t="s">
        <v>9</v>
      </c>
      <c r="C14" s="30"/>
      <c r="D14" s="6"/>
      <c r="E14" s="23"/>
    </row>
    <row r="15" spans="1:5" ht="18" customHeight="1">
      <c r="A15" s="20" t="s">
        <v>8</v>
      </c>
      <c r="B15" s="5" t="s">
        <v>10</v>
      </c>
      <c r="C15" s="30"/>
      <c r="D15" s="6"/>
      <c r="E15" s="23"/>
    </row>
    <row r="16" spans="1:5" ht="18" customHeight="1">
      <c r="A16" s="21"/>
      <c r="B16" s="8"/>
      <c r="C16" s="31"/>
      <c r="D16" s="10"/>
      <c r="E16" s="21"/>
    </row>
    <row r="17" spans="1:5" ht="18" customHeight="1">
      <c r="A17" s="22"/>
      <c r="B17" s="14"/>
      <c r="C17" s="32"/>
      <c r="D17" s="29"/>
      <c r="E17" s="22"/>
    </row>
    <row r="18" spans="1:5" ht="18" customHeight="1">
      <c r="A18" s="19" t="s">
        <v>12</v>
      </c>
      <c r="B18" s="12" t="s">
        <v>13</v>
      </c>
      <c r="C18" s="29">
        <f>C21</f>
        <v>2000000</v>
      </c>
      <c r="D18" s="29">
        <f>D21</f>
        <v>526877</v>
      </c>
      <c r="E18" s="34">
        <f>D18/C18</f>
        <v>0.2634385</v>
      </c>
    </row>
    <row r="19" spans="1:5" ht="18" customHeight="1">
      <c r="A19" s="23"/>
      <c r="B19" s="5"/>
      <c r="C19" s="30"/>
      <c r="D19" s="7"/>
      <c r="E19" s="23"/>
    </row>
    <row r="20" spans="1:5" ht="18" customHeight="1">
      <c r="A20" s="24" t="s">
        <v>14</v>
      </c>
      <c r="B20" s="5"/>
      <c r="C20" s="30"/>
      <c r="D20" s="7"/>
      <c r="E20" s="23"/>
    </row>
    <row r="21" spans="1:5" ht="18" customHeight="1">
      <c r="A21" s="25" t="s">
        <v>54</v>
      </c>
      <c r="B21" s="5" t="s">
        <v>17</v>
      </c>
      <c r="C21" s="30">
        <v>2000000</v>
      </c>
      <c r="D21" s="6">
        <v>526877</v>
      </c>
      <c r="E21" s="23"/>
    </row>
    <row r="22" spans="1:5" ht="18" customHeight="1">
      <c r="A22" s="26"/>
      <c r="B22" s="5"/>
      <c r="C22" s="30"/>
      <c r="D22" s="6"/>
      <c r="E22" s="23"/>
    </row>
    <row r="23" spans="1:5" ht="18" customHeight="1">
      <c r="A23" s="27"/>
      <c r="B23" s="16" t="s">
        <v>15</v>
      </c>
      <c r="C23" s="33">
        <f>C12+C18</f>
        <v>3079000</v>
      </c>
      <c r="D23" s="17">
        <f>D12+D18</f>
        <v>1606560</v>
      </c>
      <c r="E23" s="21"/>
    </row>
    <row r="24" spans="1:5" ht="18" customHeight="1">
      <c r="A24" s="22"/>
      <c r="B24" s="14"/>
      <c r="C24" s="32"/>
      <c r="D24" s="15"/>
      <c r="E24" s="22"/>
    </row>
    <row r="25" spans="1:5" ht="18" customHeight="1">
      <c r="A25" s="19" t="s">
        <v>16</v>
      </c>
      <c r="B25" s="12" t="s">
        <v>55</v>
      </c>
      <c r="C25" s="29">
        <f>C28+C29+C30+C31+C32</f>
        <v>2657000</v>
      </c>
      <c r="D25" s="13">
        <f>D28+D29+D30+D31+D32</f>
        <v>633087</v>
      </c>
      <c r="E25" s="34">
        <f>D25/C25</f>
        <v>0.23827135867519758</v>
      </c>
    </row>
    <row r="26" spans="1:5" ht="18" customHeight="1">
      <c r="A26" s="23"/>
      <c r="B26" s="5"/>
      <c r="C26" s="30"/>
      <c r="D26" s="6"/>
      <c r="E26" s="23"/>
    </row>
    <row r="27" spans="1:5" ht="18" customHeight="1">
      <c r="A27" s="24" t="s">
        <v>14</v>
      </c>
      <c r="B27" s="5"/>
      <c r="C27" s="30"/>
      <c r="D27" s="6"/>
      <c r="E27" s="23"/>
    </row>
    <row r="28" spans="1:5" ht="51">
      <c r="A28" s="28">
        <v>2450</v>
      </c>
      <c r="B28" s="65" t="s">
        <v>56</v>
      </c>
      <c r="C28" s="30">
        <v>83000</v>
      </c>
      <c r="D28" s="6">
        <v>0</v>
      </c>
      <c r="E28" s="23"/>
    </row>
    <row r="29" spans="1:5" ht="18" customHeight="1">
      <c r="A29" s="28">
        <v>4300</v>
      </c>
      <c r="B29" s="5" t="s">
        <v>57</v>
      </c>
      <c r="C29" s="30">
        <v>203000</v>
      </c>
      <c r="D29" s="6">
        <v>39561</v>
      </c>
      <c r="E29" s="23"/>
    </row>
    <row r="30" spans="1:5" ht="18" customHeight="1">
      <c r="A30" s="28">
        <v>6110</v>
      </c>
      <c r="B30" s="66" t="s">
        <v>58</v>
      </c>
      <c r="C30" s="30">
        <v>1355000</v>
      </c>
      <c r="D30" s="6">
        <v>323607</v>
      </c>
      <c r="E30" s="23"/>
    </row>
    <row r="31" spans="1:5" ht="63.75">
      <c r="A31" s="28">
        <v>6260</v>
      </c>
      <c r="B31" s="67" t="s">
        <v>59</v>
      </c>
      <c r="C31" s="30">
        <v>816000</v>
      </c>
      <c r="D31" s="6">
        <v>229613</v>
      </c>
      <c r="E31" s="23"/>
    </row>
    <row r="32" spans="1:5" ht="76.5">
      <c r="A32" s="28">
        <v>6270</v>
      </c>
      <c r="B32" s="67" t="s">
        <v>60</v>
      </c>
      <c r="C32" s="30">
        <v>200000</v>
      </c>
      <c r="D32" s="6">
        <v>40306</v>
      </c>
      <c r="E32" s="23"/>
    </row>
    <row r="33" spans="1:5" ht="18" customHeight="1">
      <c r="A33" s="21"/>
      <c r="B33" s="8"/>
      <c r="C33" s="31"/>
      <c r="D33" s="9"/>
      <c r="E33" s="21"/>
    </row>
    <row r="34" spans="1:5" ht="18" customHeight="1">
      <c r="A34" s="23"/>
      <c r="B34" s="5"/>
      <c r="C34" s="30"/>
      <c r="D34" s="6"/>
      <c r="E34" s="23"/>
    </row>
    <row r="35" spans="1:5" ht="18" customHeight="1">
      <c r="A35" s="19" t="s">
        <v>18</v>
      </c>
      <c r="B35" s="12" t="s">
        <v>19</v>
      </c>
      <c r="C35" s="29">
        <f>C23-C25</f>
        <v>422000</v>
      </c>
      <c r="D35" s="13">
        <f>D37+D38-D39</f>
        <v>971393</v>
      </c>
      <c r="E35" s="30"/>
    </row>
    <row r="36" spans="1:5" ht="18" customHeight="1">
      <c r="A36" s="23"/>
      <c r="B36" s="5"/>
      <c r="C36" s="30"/>
      <c r="D36" s="6"/>
      <c r="E36" s="23"/>
    </row>
    <row r="37" spans="1:5" ht="18" customHeight="1">
      <c r="A37" s="20" t="s">
        <v>6</v>
      </c>
      <c r="B37" s="5" t="s">
        <v>53</v>
      </c>
      <c r="C37" s="30">
        <v>422000</v>
      </c>
      <c r="D37" s="6">
        <v>973473</v>
      </c>
      <c r="E37" s="23"/>
    </row>
    <row r="38" spans="1:5" ht="18" customHeight="1">
      <c r="A38" s="20" t="s">
        <v>7</v>
      </c>
      <c r="B38" s="5" t="s">
        <v>9</v>
      </c>
      <c r="C38" s="30"/>
      <c r="D38" s="6"/>
      <c r="E38" s="23"/>
    </row>
    <row r="39" spans="1:5" ht="18" customHeight="1">
      <c r="A39" s="20" t="s">
        <v>8</v>
      </c>
      <c r="B39" s="5" t="s">
        <v>10</v>
      </c>
      <c r="C39" s="30"/>
      <c r="D39" s="6">
        <v>2080</v>
      </c>
      <c r="E39" s="23"/>
    </row>
    <row r="40" spans="1:5" ht="18" customHeight="1">
      <c r="A40" s="21"/>
      <c r="B40" s="8"/>
      <c r="C40" s="31"/>
      <c r="D40" s="9"/>
      <c r="E40" s="21"/>
    </row>
    <row r="41" spans="1:5" ht="18" customHeight="1">
      <c r="A41" s="20" t="s">
        <v>8</v>
      </c>
      <c r="B41" s="5" t="s">
        <v>10</v>
      </c>
      <c r="C41" s="30">
        <v>20000</v>
      </c>
      <c r="D41" s="6">
        <v>63713</v>
      </c>
      <c r="E41" s="23"/>
    </row>
    <row r="42" spans="1:5" ht="18" customHeight="1">
      <c r="A42" s="21"/>
      <c r="B42" s="8"/>
      <c r="C42" s="31"/>
      <c r="D42" s="9"/>
      <c r="E42" s="21"/>
    </row>
    <row r="43" spans="3:4" ht="12.75">
      <c r="C43" s="3"/>
      <c r="D43" s="3"/>
    </row>
    <row r="44" spans="3:4" ht="12.75">
      <c r="C44" s="3"/>
      <c r="D44" s="3"/>
    </row>
    <row r="45" spans="3:4" ht="12.75">
      <c r="C45" s="3"/>
      <c r="D45" s="3"/>
    </row>
    <row r="46" spans="3:4" ht="12.75">
      <c r="C46" s="3"/>
      <c r="D46" s="3"/>
    </row>
    <row r="47" spans="3:4" ht="12.75">
      <c r="C47" s="3"/>
      <c r="D47" s="3"/>
    </row>
    <row r="48" spans="3:4" ht="12.75">
      <c r="C48" s="3"/>
      <c r="D48" s="3"/>
    </row>
    <row r="49" spans="3:4" ht="12.75">
      <c r="C49" s="3"/>
      <c r="D49" s="3"/>
    </row>
    <row r="50" spans="3:4" ht="12.75">
      <c r="C50" s="3"/>
      <c r="D50" s="3"/>
    </row>
    <row r="51" spans="3:4" ht="12.75">
      <c r="C51" s="3"/>
      <c r="D51" s="3"/>
    </row>
    <row r="52" spans="3:4" ht="12.75">
      <c r="C52" s="3"/>
      <c r="D52" s="3"/>
    </row>
    <row r="53" spans="3:4" ht="12.75">
      <c r="C53" s="3"/>
      <c r="D53" s="3"/>
    </row>
    <row r="54" spans="3:4" ht="12.75">
      <c r="C54" s="3"/>
      <c r="D54" s="3"/>
    </row>
    <row r="55" spans="3:4" ht="12.75">
      <c r="C55" s="3"/>
      <c r="D55" s="3"/>
    </row>
    <row r="56" spans="3:4" ht="12.75">
      <c r="C56" s="3"/>
      <c r="D56" s="3"/>
    </row>
    <row r="57" spans="3:4" ht="12.75">
      <c r="C57" s="3"/>
      <c r="D57" s="3"/>
    </row>
    <row r="58" spans="3:4" ht="12.75">
      <c r="C58" s="3"/>
      <c r="D58" s="3"/>
    </row>
    <row r="59" spans="3:4" ht="12.75">
      <c r="C59" s="3"/>
      <c r="D59" s="3"/>
    </row>
    <row r="60" spans="3:4" ht="12.75">
      <c r="C60" s="3"/>
      <c r="D60" s="3"/>
    </row>
    <row r="61" spans="3:4" ht="12.75">
      <c r="C61" s="3"/>
      <c r="D61" s="3"/>
    </row>
    <row r="62" spans="3:4" ht="12.75">
      <c r="C62" s="3"/>
      <c r="D62" s="3"/>
    </row>
    <row r="63" spans="3:4" ht="12.75">
      <c r="C63" s="3"/>
      <c r="D63" s="3"/>
    </row>
    <row r="64" spans="3:4" ht="12.75">
      <c r="C64" s="3"/>
      <c r="D64" s="3"/>
    </row>
    <row r="65" spans="3:4" ht="12.75">
      <c r="C65" s="3"/>
      <c r="D65" s="3"/>
    </row>
    <row r="66" spans="3:4" ht="12.75">
      <c r="C66" s="3"/>
      <c r="D66" s="3"/>
    </row>
    <row r="67" spans="3:4" ht="12.75">
      <c r="C67" s="3"/>
      <c r="D67" s="3"/>
    </row>
    <row r="68" spans="3:4" ht="12.75">
      <c r="C68" s="3"/>
      <c r="D68" s="3"/>
    </row>
    <row r="69" spans="3:4" ht="12.75">
      <c r="C69" s="3"/>
      <c r="D69" s="3"/>
    </row>
    <row r="70" spans="3:4" ht="12.75">
      <c r="C70" s="3"/>
      <c r="D70" s="3"/>
    </row>
    <row r="71" spans="3:4" ht="12.75">
      <c r="C71" s="3"/>
      <c r="D71" s="3"/>
    </row>
    <row r="72" spans="3:4" ht="12.75">
      <c r="C72" s="3"/>
      <c r="D72" s="3"/>
    </row>
    <row r="73" spans="3:4" ht="12.75">
      <c r="C73" s="3"/>
      <c r="D73" s="3"/>
    </row>
    <row r="74" spans="3:4" ht="12.75">
      <c r="C74" s="3"/>
      <c r="D74" s="3"/>
    </row>
    <row r="75" spans="3:4" ht="12.75">
      <c r="C75" s="3"/>
      <c r="D75" s="3"/>
    </row>
    <row r="76" spans="3:4" ht="12.75">
      <c r="C76" s="3"/>
      <c r="D76" s="3"/>
    </row>
    <row r="77" spans="3:4" ht="12.75">
      <c r="C77" s="2"/>
      <c r="D77" s="2"/>
    </row>
    <row r="78" spans="3:4" ht="12.75">
      <c r="C78" s="2"/>
      <c r="D78" s="2"/>
    </row>
    <row r="79" spans="3:4" ht="12.75">
      <c r="C79" s="2"/>
      <c r="D79" s="2"/>
    </row>
    <row r="80" spans="3:4" ht="12.75">
      <c r="C80" s="2"/>
      <c r="D80" s="2"/>
    </row>
    <row r="81" spans="3:4" ht="12.75">
      <c r="C81" s="2"/>
      <c r="D81" s="2"/>
    </row>
    <row r="82" spans="3:4" ht="12.75">
      <c r="C82" s="2"/>
      <c r="D82" s="2"/>
    </row>
    <row r="83" spans="3:4" ht="12.75">
      <c r="C83" s="2"/>
      <c r="D83" s="2"/>
    </row>
    <row r="84" spans="3:4" ht="12.75">
      <c r="C84" s="2"/>
      <c r="D84" s="2"/>
    </row>
    <row r="85" spans="3:4" ht="12.75">
      <c r="C85" s="2"/>
      <c r="D85" s="2"/>
    </row>
    <row r="86" spans="3:4" ht="12.75">
      <c r="C86" s="2"/>
      <c r="D86" s="2"/>
    </row>
    <row r="87" spans="3:4" ht="12.75">
      <c r="C87" s="2"/>
      <c r="D87" s="2"/>
    </row>
    <row r="88" spans="3:4" ht="12.75">
      <c r="C88" s="2"/>
      <c r="D88" s="2"/>
    </row>
    <row r="89" spans="3:4" ht="12.75">
      <c r="C89" s="2"/>
      <c r="D89" s="2"/>
    </row>
    <row r="90" spans="3:4" ht="12.75">
      <c r="C90" s="2"/>
      <c r="D90" s="2"/>
    </row>
    <row r="91" spans="3:4" ht="12.75">
      <c r="C91" s="2"/>
      <c r="D91" s="2"/>
    </row>
    <row r="92" spans="3:4" ht="12.75">
      <c r="C92" s="2"/>
      <c r="D92" s="2"/>
    </row>
    <row r="93" spans="3:4" ht="12.75">
      <c r="C93" s="2"/>
      <c r="D93" s="2"/>
    </row>
    <row r="94" spans="3:4" ht="12.75">
      <c r="C94" s="2"/>
      <c r="D94" s="2"/>
    </row>
    <row r="95" spans="3:4" ht="12.75">
      <c r="C95" s="2"/>
      <c r="D95" s="2"/>
    </row>
    <row r="96" spans="3:4" ht="12.75">
      <c r="C96" s="2"/>
      <c r="D96" s="2"/>
    </row>
    <row r="97" spans="3:4" ht="12.75">
      <c r="C97" s="2"/>
      <c r="D97" s="2"/>
    </row>
    <row r="98" spans="3:4" ht="12.75">
      <c r="C98" s="2"/>
      <c r="D98" s="2"/>
    </row>
    <row r="99" spans="3:4" ht="12.75">
      <c r="C99" s="2"/>
      <c r="D99" s="2"/>
    </row>
    <row r="100" spans="3:4" ht="12.75">
      <c r="C100" s="2"/>
      <c r="D100" s="2"/>
    </row>
    <row r="101" spans="3:4" ht="12.75">
      <c r="C101" s="2"/>
      <c r="D101" s="2"/>
    </row>
    <row r="102" spans="3:4" ht="12.75">
      <c r="C102" s="2"/>
      <c r="D102" s="2"/>
    </row>
    <row r="103" spans="3:4" ht="12.75">
      <c r="C103" s="2"/>
      <c r="D103" s="2"/>
    </row>
    <row r="104" spans="3:4" ht="12.75">
      <c r="C104" s="2"/>
      <c r="D104" s="2"/>
    </row>
    <row r="105" spans="3:4" ht="12.75">
      <c r="C105" s="2"/>
      <c r="D105" s="2"/>
    </row>
    <row r="106" spans="3:4" ht="12.75">
      <c r="C106" s="2"/>
      <c r="D106" s="2"/>
    </row>
    <row r="107" spans="3:4" ht="12.75">
      <c r="C107" s="2"/>
      <c r="D107" s="2"/>
    </row>
    <row r="108" spans="3:4" ht="12.75">
      <c r="C108" s="2"/>
      <c r="D108" s="2"/>
    </row>
    <row r="109" spans="3:4" ht="12.75">
      <c r="C109" s="2"/>
      <c r="D109" s="2"/>
    </row>
    <row r="110" spans="3:4" ht="12.75">
      <c r="C110" s="2"/>
      <c r="D110" s="2"/>
    </row>
    <row r="111" spans="3:4" ht="12.75">
      <c r="C111" s="2"/>
      <c r="D111" s="2"/>
    </row>
  </sheetData>
  <printOptions/>
  <pageMargins left="0.75" right="0.27" top="1" bottom="1" header="0.5" footer="0.5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9"/>
  <sheetViews>
    <sheetView workbookViewId="0" topLeftCell="A1">
      <selection activeCell="E15" sqref="E15"/>
    </sheetView>
  </sheetViews>
  <sheetFormatPr defaultColWidth="9.00390625" defaultRowHeight="12.75"/>
  <cols>
    <col min="1" max="1" width="14.625" style="0" customWidth="1"/>
    <col min="2" max="2" width="7.125" style="0" customWidth="1"/>
    <col min="3" max="3" width="10.125" style="0" bestFit="1" customWidth="1"/>
    <col min="4" max="4" width="12.375" style="0" customWidth="1"/>
    <col min="5" max="5" width="58.875" style="0" customWidth="1"/>
  </cols>
  <sheetData>
    <row r="1" ht="15">
      <c r="A1" s="59" t="s">
        <v>20</v>
      </c>
    </row>
    <row r="2" ht="15">
      <c r="A2" s="59" t="s">
        <v>0</v>
      </c>
    </row>
    <row r="3" ht="13.5" thickBot="1"/>
    <row r="4" spans="1:5" ht="24.75" customHeight="1" thickBot="1">
      <c r="A4" s="60" t="s">
        <v>21</v>
      </c>
      <c r="B4" s="44" t="s">
        <v>14</v>
      </c>
      <c r="C4" s="61" t="s">
        <v>22</v>
      </c>
      <c r="D4" s="61" t="s">
        <v>3</v>
      </c>
      <c r="E4" s="62" t="s">
        <v>23</v>
      </c>
    </row>
    <row r="5" spans="1:5" ht="30" customHeight="1">
      <c r="A5" s="38">
        <v>1</v>
      </c>
      <c r="B5" s="39"/>
      <c r="C5" s="40"/>
      <c r="D5" s="40">
        <v>881</v>
      </c>
      <c r="E5" s="41" t="s">
        <v>26</v>
      </c>
    </row>
    <row r="6" spans="1:5" ht="30" customHeight="1">
      <c r="A6" s="42">
        <v>2</v>
      </c>
      <c r="B6" s="36"/>
      <c r="C6" s="37"/>
      <c r="D6" s="37">
        <v>3114</v>
      </c>
      <c r="E6" s="43" t="s">
        <v>25</v>
      </c>
    </row>
    <row r="7" spans="1:5" ht="30" customHeight="1">
      <c r="A7" s="42">
        <v>3</v>
      </c>
      <c r="B7" s="36"/>
      <c r="C7" s="37"/>
      <c r="D7" s="37">
        <v>8680</v>
      </c>
      <c r="E7" s="43" t="s">
        <v>26</v>
      </c>
    </row>
    <row r="8" spans="1:5" ht="30" customHeight="1">
      <c r="A8" s="42">
        <v>4</v>
      </c>
      <c r="B8" s="36"/>
      <c r="C8" s="37"/>
      <c r="D8" s="37">
        <v>6616</v>
      </c>
      <c r="E8" s="43" t="s">
        <v>27</v>
      </c>
    </row>
    <row r="9" spans="1:5" ht="30" customHeight="1" thickBot="1">
      <c r="A9" s="56" t="s">
        <v>38</v>
      </c>
      <c r="B9" s="63" t="s">
        <v>28</v>
      </c>
      <c r="C9" s="54">
        <v>20000</v>
      </c>
      <c r="D9" s="54">
        <f>SUM(D5:D8)</f>
        <v>19291</v>
      </c>
      <c r="E9" s="45"/>
    </row>
    <row r="10" spans="1:5" ht="30" customHeight="1">
      <c r="A10" s="46">
        <v>1</v>
      </c>
      <c r="B10" s="39"/>
      <c r="C10" s="40"/>
      <c r="D10" s="40">
        <v>3067</v>
      </c>
      <c r="E10" s="47" t="s">
        <v>29</v>
      </c>
    </row>
    <row r="11" spans="1:5" ht="30" customHeight="1">
      <c r="A11" s="48">
        <v>2</v>
      </c>
      <c r="B11" s="36"/>
      <c r="C11" s="37"/>
      <c r="D11" s="37">
        <v>1156</v>
      </c>
      <c r="E11" s="49" t="s">
        <v>45</v>
      </c>
    </row>
    <row r="12" spans="1:5" ht="30" customHeight="1">
      <c r="A12" s="52">
        <v>3</v>
      </c>
      <c r="B12" s="36"/>
      <c r="C12" s="37"/>
      <c r="D12" s="37">
        <v>1179</v>
      </c>
      <c r="E12" s="49" t="s">
        <v>30</v>
      </c>
    </row>
    <row r="13" spans="1:5" ht="30" customHeight="1" thickBot="1">
      <c r="A13" s="56" t="s">
        <v>39</v>
      </c>
      <c r="B13" s="53" t="s">
        <v>31</v>
      </c>
      <c r="C13" s="54">
        <v>20000</v>
      </c>
      <c r="D13" s="54">
        <f>SUM(D10:D12)</f>
        <v>5402</v>
      </c>
      <c r="E13" s="45"/>
    </row>
    <row r="14" spans="1:5" ht="30" customHeight="1">
      <c r="A14" s="46">
        <v>1</v>
      </c>
      <c r="B14" s="39"/>
      <c r="C14" s="40"/>
      <c r="D14" s="40">
        <v>163477</v>
      </c>
      <c r="E14" s="50" t="s">
        <v>32</v>
      </c>
    </row>
    <row r="15" spans="1:5" ht="30" customHeight="1">
      <c r="A15" s="42">
        <f aca="true" t="shared" si="0" ref="A15:A20">A14+1</f>
        <v>2</v>
      </c>
      <c r="B15" s="36"/>
      <c r="C15" s="37"/>
      <c r="D15" s="37">
        <v>383</v>
      </c>
      <c r="E15" s="49" t="s">
        <v>47</v>
      </c>
    </row>
    <row r="16" spans="1:5" ht="30" customHeight="1">
      <c r="A16" s="42">
        <f t="shared" si="0"/>
        <v>3</v>
      </c>
      <c r="B16" s="36"/>
      <c r="C16" s="37"/>
      <c r="D16" s="37">
        <v>93</v>
      </c>
      <c r="E16" s="49" t="s">
        <v>46</v>
      </c>
    </row>
    <row r="17" spans="1:5" ht="30" customHeight="1">
      <c r="A17" s="42">
        <f t="shared" si="0"/>
        <v>4</v>
      </c>
      <c r="B17" s="36"/>
      <c r="C17" s="37"/>
      <c r="D17" s="37">
        <v>950</v>
      </c>
      <c r="E17" s="49" t="s">
        <v>33</v>
      </c>
    </row>
    <row r="18" spans="1:5" ht="30" customHeight="1">
      <c r="A18" s="42">
        <f t="shared" si="0"/>
        <v>5</v>
      </c>
      <c r="B18" s="36"/>
      <c r="C18" s="37"/>
      <c r="D18" s="37">
        <v>5490</v>
      </c>
      <c r="E18" s="49" t="s">
        <v>34</v>
      </c>
    </row>
    <row r="19" spans="1:5" ht="30" customHeight="1">
      <c r="A19" s="42">
        <f t="shared" si="0"/>
        <v>6</v>
      </c>
      <c r="B19" s="36"/>
      <c r="C19" s="37"/>
      <c r="D19" s="37">
        <v>11556</v>
      </c>
      <c r="E19" s="49" t="s">
        <v>36</v>
      </c>
    </row>
    <row r="20" spans="1:5" ht="30" customHeight="1">
      <c r="A20" s="51">
        <f t="shared" si="0"/>
        <v>7</v>
      </c>
      <c r="B20" s="36"/>
      <c r="C20" s="37"/>
      <c r="D20" s="37">
        <v>2000</v>
      </c>
      <c r="E20" s="43" t="s">
        <v>35</v>
      </c>
    </row>
    <row r="21" spans="1:5" ht="30" customHeight="1" thickBot="1">
      <c r="A21" s="56" t="s">
        <v>40</v>
      </c>
      <c r="B21" s="53" t="s">
        <v>37</v>
      </c>
      <c r="C21" s="54">
        <v>490000</v>
      </c>
      <c r="D21" s="54">
        <f>SUM(D14:D20)</f>
        <v>183949</v>
      </c>
      <c r="E21" s="45"/>
    </row>
    <row r="22" spans="1:5" ht="30" customHeight="1">
      <c r="A22" s="38">
        <v>1</v>
      </c>
      <c r="B22" s="39"/>
      <c r="C22" s="40"/>
      <c r="D22" s="40">
        <v>4526</v>
      </c>
      <c r="E22" s="47" t="s">
        <v>24</v>
      </c>
    </row>
    <row r="23" spans="1:5" ht="30" customHeight="1">
      <c r="A23" s="42">
        <f>A22+1</f>
        <v>2</v>
      </c>
      <c r="B23" s="35"/>
      <c r="C23" s="37"/>
      <c r="D23" s="37">
        <v>9028</v>
      </c>
      <c r="E23" s="49" t="s">
        <v>41</v>
      </c>
    </row>
    <row r="24" spans="1:5" ht="30" customHeight="1">
      <c r="A24" s="42">
        <f>A23+1</f>
        <v>3</v>
      </c>
      <c r="B24" s="35"/>
      <c r="C24" s="37"/>
      <c r="D24" s="37">
        <v>21960</v>
      </c>
      <c r="E24" s="49" t="s">
        <v>42</v>
      </c>
    </row>
    <row r="25" spans="1:5" ht="30" customHeight="1">
      <c r="A25" s="42">
        <f>A24+1</f>
        <v>4</v>
      </c>
      <c r="B25" s="35"/>
      <c r="C25" s="37"/>
      <c r="D25" s="37">
        <v>5883</v>
      </c>
      <c r="E25" s="49" t="s">
        <v>43</v>
      </c>
    </row>
    <row r="26" spans="1:5" ht="30" customHeight="1" thickBot="1">
      <c r="A26" s="56" t="s">
        <v>44</v>
      </c>
      <c r="B26" s="57">
        <v>6120</v>
      </c>
      <c r="C26" s="58">
        <v>60000</v>
      </c>
      <c r="D26" s="58">
        <f>SUM(D22:D25)</f>
        <v>41397</v>
      </c>
      <c r="E26" s="55"/>
    </row>
    <row r="27" spans="3:4" ht="12.75">
      <c r="C27" s="3"/>
      <c r="D27" s="3"/>
    </row>
    <row r="28" spans="3:4" ht="12.75">
      <c r="C28" s="3"/>
      <c r="D28" s="3"/>
    </row>
    <row r="29" spans="3:4" ht="12.75">
      <c r="C29" s="3"/>
      <c r="D29" s="3"/>
    </row>
  </sheetData>
  <printOptions/>
  <pageMargins left="0.75" right="0.75" top="1" bottom="1" header="0.5" footer="0.5"/>
  <pageSetup fitToHeight="1" fitToWidth="1" horizontalDpi="600" verticalDpi="600" orientation="portrait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STAROSTWO POWIATOWE W TORUNI</dc:creator>
  <cp:keywords/>
  <dc:description/>
  <cp:lastModifiedBy>danuta_jablonska</cp:lastModifiedBy>
  <cp:lastPrinted>2004-07-26T09:02:59Z</cp:lastPrinted>
  <dcterms:created xsi:type="dcterms:W3CDTF">2004-07-21T09:21:17Z</dcterms:created>
  <dcterms:modified xsi:type="dcterms:W3CDTF">2004-07-27T14:06:00Z</dcterms:modified>
  <cp:category/>
  <cp:version/>
  <cp:contentType/>
  <cp:contentStatus/>
</cp:coreProperties>
</file>